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8"/>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 sheetId="22" r:id="rId16"/>
    <sheet name="6-4" sheetId="23" r:id="rId17"/>
    <sheet name="6-5" sheetId="24" r:id="rId18"/>
    <sheet name="7"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<sst xmlns="http://schemas.openxmlformats.org/spreadsheetml/2006/main" count="813" uniqueCount="388">
  <si>
    <t>攀枝花市发展和改革委员会</t>
  </si>
  <si>
    <t>2025年单位预算</t>
  </si>
  <si>
    <t xml:space="preserve">
表1</t>
  </si>
  <si>
    <t xml:space="preserve"> </t>
  </si>
  <si>
    <t>单位收支总表</t>
  </si>
  <si>
    <t>单位：攀枝花市发展和改革委员会</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</si>
  <si>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</si>
  <si>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</si>
  <si>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</si>
  <si>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</si>
  <si>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</si>
  <si>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</si>
  <si>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</si>
  <si>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</si>
  <si>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</si>
  <si>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</si>
  <si>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</si>
  <si>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</si>
  <si>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</si>
  <si>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</si>
  <si>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</si>
  <si>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</si>
  <si>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</si>
  <si>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</si>
  <si>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</si>
  <si>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</si>
  <si>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</si>
  <si>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</si>
  <si>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</si>
  <si>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</si>
  <si>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</si>
  <si>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</si>
  <si>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</si>
  <si>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</si>
  <si>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</si>
  <si>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</si>
  <si>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</si>
  <si>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</si>
  <si>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</si>
  <si>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</si>
  <si>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</si>
  <si>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</si>
  <si>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</si>
  <si>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</si>
  <si>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</si>
  <si>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</si>
  <si>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</si>
  <si>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</si>
  <si>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</si>
  <si>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</si>
  <si>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</si>
  <si>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</si>
  <si>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</si>
  <si>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</si>
  <si>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</si>
  <si>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</si>
  <si>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</si>
  <si>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</si>
  <si>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</si>
  <si>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</si>
  <si>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</si>
  <si>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</si>
  <si>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</si>
  <si>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</si>
  <si>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</si>
  <si>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</si>
  <si>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</si>
  <si>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</si>
  <si>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</si>
  <si>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</si>
  <si>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</si>
  <si>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</si>
  <si>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</si>
  <si>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</si>
  <si>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</si>
  <si>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</si>
  <si>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</si>
  <si>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</si>
  <si>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</si>
  <si>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</si>
  <si>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</si>
  <si>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</si>
  <si>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</si>
  <si>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04</t>
  </si>
  <si>
    <t>01</t>
  </si>
  <si>
    <t>行政运行</t>
  </si>
  <si>
    <t>事业运行</t>
  </si>
  <si>
    <t>其他发展与改革事务支出</t>
  </si>
  <si>
    <t>05</t>
  </si>
  <si>
    <t>派驻派出机构</t>
  </si>
  <si>
    <t>行政单位离退休</t>
  </si>
  <si>
    <t>02</t>
  </si>
  <si>
    <t>事业单位离退休</t>
  </si>
  <si>
    <t>机关事业单位基本养老保险缴费支出</t>
  </si>
  <si>
    <t>行政单位医疗</t>
  </si>
  <si>
    <t>事业单位医疗</t>
  </si>
  <si>
    <t>03</t>
  </si>
  <si>
    <t>公务员医疗补助</t>
  </si>
  <si>
    <t>其他行政事业单位医疗支出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</si>
  <si>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</si>
  <si>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</si>
  <si>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</si>
  <si>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</si>
  <si>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</si>
  <si>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</si>
  <si>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</si>
  <si>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</si>
  <si>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</si>
  <si>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</si>
  <si>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</si>
  <si>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</si>
  <si>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</si>
  <si>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</si>
  <si>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</si>
  <si>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</si>
  <si>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</si>
  <si>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</si>
  <si>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</si>
  <si>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</si>
  <si>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</si>
  <si>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</si>
  <si>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</si>
  <si>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</si>
  <si>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</si>
  <si>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</si>
  <si>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</si>
  <si>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</si>
  <si>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</si>
  <si>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</si>
  <si>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</si>
  <si>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</si>
  <si>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</si>
  <si>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</si>
  <si>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</si>
  <si>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</si>
  <si>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</si>
  <si>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</si>
  <si>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</si>
  <si>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</si>
  <si>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</si>
  <si>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</si>
  <si>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</si>
  <si>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</si>
  <si>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</si>
  <si>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</si>
  <si>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</si>
  <si>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</si>
  <si>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</si>
  <si>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</si>
  <si>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</si>
  <si>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</si>
  <si>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</si>
  <si>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</si>
  <si>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</si>
  <si>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</si>
  <si>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</si>
  <si>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</si>
  <si>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</si>
  <si>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</si>
  <si>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</si>
  <si>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</si>
  <si>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职工基本医疗保险缴费</t>
  </si>
  <si>
    <t>公务员医疗补助缴费</t>
  </si>
  <si>
    <t>其他社会保障缴费</t>
  </si>
  <si>
    <t>其他工资福利支出</t>
  </si>
  <si>
    <t>商品和服务支出</t>
  </si>
  <si>
    <t>办公费</t>
  </si>
  <si>
    <t>水费</t>
  </si>
  <si>
    <t>06</t>
  </si>
  <si>
    <t>电费</t>
  </si>
  <si>
    <t>邮电费</t>
  </si>
  <si>
    <t>09</t>
  </si>
  <si>
    <t>物业管理费</t>
  </si>
  <si>
    <t>差旅费</t>
  </si>
  <si>
    <t>维修（护）费</t>
  </si>
  <si>
    <t>会议费</t>
  </si>
  <si>
    <t>培训费</t>
  </si>
  <si>
    <t>公务接待费</t>
  </si>
  <si>
    <t>委托业务费</t>
  </si>
  <si>
    <t>工会经费</t>
  </si>
  <si>
    <t>福利费</t>
  </si>
  <si>
    <t>公务用车运行维护费</t>
  </si>
  <si>
    <t>其他交通费用</t>
  </si>
  <si>
    <t>其他商品和服务支出</t>
  </si>
  <si>
    <t>对个人和家庭的补助</t>
  </si>
  <si>
    <t>生活补助</t>
  </si>
  <si>
    <t>医疗费补助</t>
  </si>
  <si>
    <t>奖励金</t>
  </si>
  <si>
    <t>对企业补助</t>
  </si>
  <si>
    <t>费用补贴</t>
  </si>
  <si>
    <t>表3</t>
  </si>
  <si>
    <t>一般公共预算支出预算表</t>
  </si>
  <si>
    <t>当年财政拨款安排</t>
  </si>
  <si>
    <t>一般公共服务支出</t>
  </si>
  <si>
    <t>发展与改革事务</t>
  </si>
  <si>
    <t>纪检监察事务</t>
  </si>
  <si>
    <t>社会保障和就业支出</t>
  </si>
  <si>
    <t>行政事业单位养老支出</t>
  </si>
  <si>
    <t>卫生健康支出</t>
  </si>
  <si>
    <t>行政事业单位医疗</t>
  </si>
  <si>
    <t>住房保障支出</t>
  </si>
  <si>
    <t>住房改革支出</t>
  </si>
  <si>
    <t>表3-1</t>
  </si>
  <si>
    <t>一般公共预算基本支出预算表</t>
  </si>
  <si>
    <t>人员经费</t>
  </si>
  <si>
    <t>公用经费</t>
  </si>
  <si>
    <t>机关工资福利支出</t>
  </si>
  <si>
    <t>工资奖金津补贴</t>
  </si>
  <si>
    <t>社会保障缴费</t>
  </si>
  <si>
    <t>机关商品和服务支出</t>
  </si>
  <si>
    <t>办公经费</t>
  </si>
  <si>
    <t>对事业单位经常性补助</t>
  </si>
  <si>
    <t>社会福利和救助</t>
  </si>
  <si>
    <t>表3-2</t>
  </si>
  <si>
    <t>一般公共预算项目支出预算表</t>
  </si>
  <si>
    <t>金额</t>
  </si>
  <si>
    <t>信息系统维护费</t>
  </si>
  <si>
    <t>入驻政务中心单位租金、物业费及水电费</t>
  </si>
  <si>
    <t>军粮地方财政补贴</t>
  </si>
  <si>
    <t>2025年度县域经济学会常务理事单位和理事单位会费、合作费</t>
  </si>
  <si>
    <t>政务云及政务大数据服务</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</si>
  <si>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</si>
  <si>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</si>
  <si>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</si>
  <si>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</si>
  <si>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</si>
  <si>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</si>
  <si>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</si>
  <si>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</si>
  <si>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</si>
  <si>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</si>
  <si>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</si>
  <si>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</si>
  <si>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</si>
  <si>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</si>
  <si>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</si>
  <si>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</si>
  <si>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</si>
  <si>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</si>
  <si>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</si>
  <si>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</si>
  <si>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</si>
  <si>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</si>
  <si>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部门（单位）</t>
  </si>
  <si>
    <t>攀枝花市发展和改革委员会（市大数据中心）</t>
  </si>
  <si>
    <t>项目资金
（万元）</t>
  </si>
  <si>
    <t>年度资金总额</t>
  </si>
  <si>
    <t>财政拨款</t>
  </si>
  <si>
    <t>其他资金</t>
  </si>
  <si>
    <t>年度目标</t>
  </si>
  <si>
    <t>1.完成电子政务外网全年正常安全运行的省级年度目标考核任务，保障全市电子政务外网全年正常运行不中断，为77家市级单位提供电子政务外网专用光纤的传输服务，提供7*24小时网络运维服务。
2.保障全市协同办公平台及短信平台的正常安全稳定运行，满足全市各级党政机关内部办公需求。做好协同办公平台基础软硬件运维、平台日常运维及现场驻场服务等内容，处理各级部门使用中的问题确保协同办公平台提醒短信的正常及时发送。</t>
  </si>
  <si>
    <t>绩效指标</t>
  </si>
  <si>
    <t>一级指标</t>
  </si>
  <si>
    <t>二级指标</t>
  </si>
  <si>
    <t>三级指标</t>
  </si>
  <si>
    <t>指标值（包含数字及文字描述）</t>
  </si>
  <si>
    <t>产出指标</t>
  </si>
  <si>
    <t>数量指标</t>
  </si>
  <si>
    <t>市级部门使用电子政务外网光纤数量</t>
  </si>
  <si>
    <t>77条</t>
  </si>
  <si>
    <t>基础软硬件及平台运行维护、短信服务</t>
  </si>
  <si>
    <t>不定期进行软硬件设备巡检，全年不低于4次，做好数据备份，保障平台正常安全运行，提供2名驻场服务人员，指导、处理用户在使用中存在的各类问题，制作电子印章、数字证书、VPN账号；实时发送平台产生的提醒短信。</t>
  </si>
  <si>
    <t>电子政务外网及协同办公平台托管设备</t>
  </si>
  <si>
    <t>47台</t>
  </si>
  <si>
    <t>质量指标</t>
  </si>
  <si>
    <t>网络传输正常率</t>
  </si>
  <si>
    <r>
      <rPr>
        <sz val="10"/>
        <rFont val="仿宋_GB2312"/>
        <charset val="134"/>
      </rPr>
      <t>≥</t>
    </r>
    <r>
      <rPr>
        <sz val="10"/>
        <rFont val="宋体"/>
        <charset val="134"/>
      </rPr>
      <t>99%</t>
    </r>
  </si>
  <si>
    <t>协同办公平台功能正常、短信发送失败率</t>
  </si>
  <si>
    <t>平台稳定正常运行，用户访问速度流畅，支持国产化终端、windows终端、手机端的访问等。
短信发送失败率&lt;5%</t>
  </si>
  <si>
    <t>设备供电率</t>
  </si>
  <si>
    <t>100%</t>
  </si>
  <si>
    <t>时效指标</t>
  </si>
  <si>
    <t>全年网络传输</t>
  </si>
  <si>
    <t>7*24小时网络传输服务</t>
  </si>
  <si>
    <t>全年协同办公平台正常稳定运行</t>
  </si>
  <si>
    <r>
      <rPr>
        <sz val="10"/>
        <rFont val="宋体"/>
        <charset val="134"/>
      </rPr>
      <t>7</t>
    </r>
    <r>
      <rPr>
        <sz val="10"/>
        <rFont val="宋体"/>
        <charset val="134"/>
      </rPr>
      <t>*24小时服务</t>
    </r>
  </si>
  <si>
    <t>全年不间断供电</t>
  </si>
  <si>
    <t>7*24小时电力保障</t>
  </si>
  <si>
    <t xml:space="preserve"> 成本指标</t>
  </si>
  <si>
    <t>经济成本指标</t>
  </si>
  <si>
    <t>所需经费</t>
  </si>
  <si>
    <t>63.5万元</t>
  </si>
  <si>
    <t>效益指标</t>
  </si>
  <si>
    <t>社会效益指标</t>
  </si>
  <si>
    <t>满足各级党政机关内部办公需要，提升各级党政机关内部办公效率。</t>
  </si>
  <si>
    <t>优</t>
  </si>
  <si>
    <t>满意度指标</t>
  </si>
  <si>
    <t>服务对象满意度指标</t>
  </si>
  <si>
    <t>各级党政机关用户满意度</t>
  </si>
  <si>
    <t>≥95%</t>
  </si>
  <si>
    <t>表6-2</t>
  </si>
  <si>
    <t xml:space="preserve">军粮地方财政补贴 </t>
  </si>
  <si>
    <t>总体目标</t>
  </si>
  <si>
    <t>补贴市级军粮供应企业军粮供应费用缺口。</t>
  </si>
  <si>
    <t>补贴市级军粮供应企业数量</t>
  </si>
  <si>
    <t>2个</t>
  </si>
  <si>
    <t>补贴覆盖率</t>
  </si>
  <si>
    <t>补贴发放率</t>
  </si>
  <si>
    <t>补贴资金到位率</t>
  </si>
  <si>
    <t>补贴资金发放时间</t>
  </si>
  <si>
    <r>
      <rPr>
        <sz val="9"/>
        <rFont val="Times New Roman"/>
        <charset val="0"/>
      </rPr>
      <t>2025</t>
    </r>
    <r>
      <rPr>
        <sz val="9"/>
        <rFont val="宋体"/>
        <charset val="0"/>
      </rPr>
      <t>年</t>
    </r>
  </si>
  <si>
    <t>补贴标准</t>
  </si>
  <si>
    <t>根据缺口数量按比例分配</t>
  </si>
  <si>
    <t>军粮供应能力</t>
  </si>
  <si>
    <t>提升军粮供应保障能力</t>
  </si>
  <si>
    <t>经济效益指标</t>
  </si>
  <si>
    <t>企业收入</t>
  </si>
  <si>
    <t>有所增长</t>
  </si>
  <si>
    <t>受益对象满意度</t>
  </si>
  <si>
    <t>表6-3</t>
  </si>
  <si>
    <t>行政审批科入驻政务中心单位租金、物业费及水电费。推进“放管服”改革，优化营商环境。负责相关行政审批事项的受理、审批工作。</t>
  </si>
  <si>
    <t>入驻政务中心人员</t>
  </si>
  <si>
    <r>
      <rPr>
        <sz val="9"/>
        <rFont val="Times New Roman"/>
        <charset val="0"/>
      </rPr>
      <t>3</t>
    </r>
    <r>
      <rPr>
        <sz val="9"/>
        <rFont val="宋体"/>
        <charset val="0"/>
      </rPr>
      <t>人</t>
    </r>
  </si>
  <si>
    <t>入驻政务中心科室</t>
  </si>
  <si>
    <r>
      <rPr>
        <sz val="9"/>
        <rFont val="Times New Roman"/>
        <charset val="0"/>
      </rPr>
      <t>1</t>
    </r>
    <r>
      <rPr>
        <sz val="9"/>
        <rFont val="宋体"/>
        <charset val="0"/>
      </rPr>
      <t>个</t>
    </r>
  </si>
  <si>
    <t>2024年支付租金、物业费及水电费</t>
  </si>
  <si>
    <r>
      <rPr>
        <sz val="9"/>
        <rFont val="Times New Roman"/>
        <charset val="0"/>
      </rPr>
      <t>2025</t>
    </r>
    <r>
      <rPr>
        <sz val="9"/>
        <rFont val="宋体"/>
        <charset val="0"/>
      </rPr>
      <t>年</t>
    </r>
    <r>
      <rPr>
        <sz val="9"/>
        <rFont val="Times New Roman"/>
        <charset val="0"/>
      </rPr>
      <t>1-12</t>
    </r>
    <r>
      <rPr>
        <sz val="9"/>
        <rFont val="宋体"/>
        <charset val="0"/>
      </rPr>
      <t>月</t>
    </r>
  </si>
  <si>
    <r>
      <rPr>
        <sz val="9"/>
        <rFont val="Times New Roman"/>
        <charset val="0"/>
      </rPr>
      <t>14464.20</t>
    </r>
    <r>
      <rPr>
        <sz val="9"/>
        <rFont val="宋体"/>
        <charset val="0"/>
      </rPr>
      <t>元</t>
    </r>
  </si>
  <si>
    <t>更大激发市场活力和社会创造力，更好稳定市场预期，保持经济平稳运行。</t>
  </si>
  <si>
    <t>优化项目审批，推动项目加快开工，扩大有效投资。</t>
  </si>
  <si>
    <t>群众满意度</t>
  </si>
  <si>
    <t>表6-4</t>
  </si>
  <si>
    <t>供云主机、云存储、云安全和数据梳理、归集、治理、交换等服务，为攀枝花市行政事业单位信息化系统提供统一的云服务和政务大数据平台，并提供包含市、县（区）的攀枝花政务数据共享交换平台、资源目录系统、数据共享开放门户、人口、法人基础信息库等平台服务。</t>
  </si>
  <si>
    <t>上云系统数</t>
  </si>
  <si>
    <r>
      <rPr>
        <sz val="9"/>
        <rFont val="Times New Roman"/>
        <charset val="0"/>
      </rPr>
      <t>24</t>
    </r>
    <r>
      <rPr>
        <sz val="9"/>
        <rFont val="宋体"/>
        <charset val="0"/>
      </rPr>
      <t>个部门</t>
    </r>
    <r>
      <rPr>
        <sz val="9"/>
        <rFont val="Times New Roman"/>
        <charset val="0"/>
      </rPr>
      <t>52</t>
    </r>
    <r>
      <rPr>
        <sz val="9"/>
        <rFont val="宋体"/>
        <charset val="0"/>
      </rPr>
      <t>个业务系统。</t>
    </r>
  </si>
  <si>
    <t>政务大数据平台业务系统数量</t>
  </si>
  <si>
    <r>
      <rPr>
        <sz val="9"/>
        <rFont val="宋体"/>
        <charset val="0"/>
      </rPr>
      <t>政务数据共享交换平台、资源目录系统、数据共享开放门户、人口、法人基础信息库等</t>
    </r>
    <r>
      <rPr>
        <sz val="9"/>
        <rFont val="Times New Roman"/>
        <charset val="0"/>
      </rPr>
      <t>5</t>
    </r>
    <r>
      <rPr>
        <sz val="9"/>
        <rFont val="宋体"/>
        <charset val="0"/>
      </rPr>
      <t>个平台。</t>
    </r>
  </si>
  <si>
    <t>政务云平台安全稳定运行</t>
  </si>
  <si>
    <t>平台正常运行，未被上级主管部门通报，未被使用部门投诉。</t>
  </si>
  <si>
    <t>政务大数据平台安全稳定运行</t>
  </si>
  <si>
    <t>政务云及政务大数据服务费</t>
  </si>
  <si>
    <r>
      <rPr>
        <sz val="9"/>
        <rFont val="Times New Roman"/>
        <charset val="0"/>
      </rPr>
      <t>330</t>
    </r>
    <r>
      <rPr>
        <sz val="9"/>
        <rFont val="宋体"/>
        <charset val="0"/>
      </rPr>
      <t>万元</t>
    </r>
  </si>
  <si>
    <t>为市级24个部门52个业务系统正常提供统一的云服务和政务大数据服务</t>
  </si>
  <si>
    <t>各级党政机关满意度</t>
  </si>
  <si>
    <t>表6-5</t>
  </si>
  <si>
    <t>对我市县域经济发展提供指导和宣传服务，提升我市县域经济发展和社会反响。</t>
  </si>
  <si>
    <t>深度报道</t>
  </si>
  <si>
    <r>
      <rPr>
        <sz val="9"/>
        <rFont val="宋体"/>
        <charset val="0"/>
      </rPr>
      <t>《当代县域经济》《县域经济》杂志社为攀枝花市策划采写深度大型专题图文报道</t>
    </r>
    <r>
      <rPr>
        <sz val="9"/>
        <rFont val="Times New Roman"/>
        <charset val="0"/>
      </rPr>
      <t>1</t>
    </r>
    <r>
      <rPr>
        <sz val="9"/>
        <rFont val="宋体"/>
        <charset val="0"/>
      </rPr>
      <t>次</t>
    </r>
  </si>
  <si>
    <t>赠送杂志</t>
  </si>
  <si>
    <r>
      <rPr>
        <sz val="9"/>
        <rFont val="宋体"/>
        <charset val="0"/>
      </rPr>
      <t>赠送全年《当代县域经济》《县域经济》杂志各</t>
    </r>
    <r>
      <rPr>
        <sz val="9"/>
        <rFont val="Times New Roman"/>
        <charset val="0"/>
      </rPr>
      <t>6</t>
    </r>
    <r>
      <rPr>
        <sz val="9"/>
        <rFont val="宋体"/>
        <charset val="0"/>
      </rPr>
      <t>份</t>
    </r>
  </si>
  <si>
    <t>刊发协办单位名称</t>
  </si>
  <si>
    <t>《当代县域经济》《县域经济》杂志每期固定刊发甲方作为协办单位的名称</t>
  </si>
  <si>
    <t>提升影响力</t>
  </si>
  <si>
    <t>提升攀枝花市（包括县区）县域经济影响力</t>
  </si>
  <si>
    <t>支付县域经济学会常务理事单位和理事单位会费、合作费</t>
  </si>
  <si>
    <t>2025年度</t>
  </si>
  <si>
    <t>助推县域经济排名</t>
  </si>
  <si>
    <t>为我市县域经济排名提供一定支持</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</si>
  <si>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</si>
  <si>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</si>
  <si>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</si>
  <si>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</si>
  <si>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
主要
任务</t>
  </si>
  <si>
    <t>任务名称</t>
  </si>
  <si>
    <t>主要内容</t>
  </si>
  <si>
    <t>贯彻执行国家有关国民经济和社会发展、经济体制改革的方针、政策和法律、法规。</t>
  </si>
  <si>
    <t>拟订并组织实施全市国民经济和社会发展战略、中长期规划和年度计划。受市政府委托向市人大提交国民经济和社会发展计划报告。</t>
  </si>
  <si>
    <t>统筹协调全市经济社会发展，研究分析宏观经济形势，进行宏观经济的预测预警和信息引导。</t>
  </si>
  <si>
    <t>研究宏观调控重大问题，提出全市经济社会发展、经济结构优化、价格总水平调控目标和政策建议，搞好总量平衡，综合协调经济社会发展中的重大问题。</t>
  </si>
  <si>
    <t>负责全市投资宏观管理和协调推进重大项目建设</t>
  </si>
  <si>
    <t>拟订全社会固定资产投资总规模和投资结构的调控目标、政策措施，安排财政性建设资金，指导和监督政策性贷款的使用方向，按规定权限审批、核准、备案或转报固定资产投资项目（企业技术改革项目除外）和资源开发利用、外资、境外投资项目。</t>
  </si>
  <si>
    <t>促进城乡区域协调发展。</t>
  </si>
  <si>
    <t>研究分析区域经济和城镇化发展情况，组织拟订区域经济协调发展战略规划和重大政策，研究提出城镇化发展战略和统筹城乡发展的政策措施等。</t>
  </si>
  <si>
    <t>年度部门整体支出预算资金（万元）</t>
  </si>
  <si>
    <t>资金总额</t>
  </si>
  <si>
    <t>年度
总体
目标</t>
  </si>
  <si>
    <t>严格按照预算要求执行，合理安排人员、公用经费支出。保障工资及时、足额发放，按时缴纳职工五险一金；保证单位日常运转，工作顺利开展，为实现单位整体目标提供保障。</t>
  </si>
  <si>
    <t>年
度
绩
效
指
标</t>
  </si>
  <si>
    <t>完成指标</t>
  </si>
  <si>
    <t>全力以赴抓机遇争支持</t>
  </si>
  <si>
    <t>抢抓超长期特别国债、大规模设备更新等政策机遇，提前启动2025年中央预算内、国债资金项目储备、申报准备，力争申报中央预算内投资、超长期特别国债、地方政府专项债券项目200个以上，申报资金需求150亿元以上。推动国家、省支持攀西试验区的“10+17”条政策尽快出台实施。</t>
  </si>
  <si>
    <t>全力推动项目谋划建设</t>
  </si>
  <si>
    <t>做快做深做实项目前期工作，提高项目转化率、开工率和入库率。</t>
  </si>
  <si>
    <t>任务实施时间</t>
  </si>
  <si>
    <r>
      <rPr>
        <sz val="10"/>
        <color theme="1"/>
        <rFont val="宋体"/>
        <charset val="134"/>
      </rPr>
      <t>2</t>
    </r>
    <r>
      <rPr>
        <sz val="10"/>
        <color indexed="8"/>
        <rFont val="宋体"/>
        <charset val="134"/>
      </rPr>
      <t>025年</t>
    </r>
  </si>
  <si>
    <t>成本指标</t>
  </si>
  <si>
    <t>人员经费、公用经费、项目经费</t>
  </si>
  <si>
    <t>3056.64万元</t>
  </si>
  <si>
    <t>推动经济稳定增长</t>
  </si>
  <si>
    <t>在充分分析研判国家、省经济形势的基础上，结合攀枝花发展需要和可能，研究提出2025年全市经济社会发展目标，并锚定预期目标不动摇。</t>
  </si>
  <si>
    <t>促进社会发展</t>
  </si>
  <si>
    <t>获得上级政策和资金支持，推动项目加快实施。</t>
  </si>
  <si>
    <t>生态效益指标</t>
  </si>
  <si>
    <t>着力优化发展环境</t>
  </si>
  <si>
    <t>坚持绿色发展，积极稳妥推进碳达峰碳中和，推进大宗固体废弃物综合利用示范基地建设，深入实施大规模设备更新和消费品以旧换新行动等。</t>
  </si>
  <si>
    <t>满
意
度
指
标</t>
  </si>
  <si>
    <t>服务对象满意度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</si>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</sst>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m&quot;月&quot;dd&quot;日&quot;"/>
  </numFmts>
  <fonts count="5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10"/>
      <color theme="1"/>
      <name val="宋体"/>
      <charset val="134"/>
      <scheme val="minor"/>
    </font>
    <font>
      <sz val="10"/>
      <color indexed="8"/>
      <name val="宋体"/>
      <charset val="134"/>
    </font>
    <font>
      <sz val="10"/>
      <color theme="1"/>
      <name val="宋体"/>
      <charset val="134"/>
    </font>
    <font>
      <sz val="9"/>
      <name val="simhei"/>
      <charset val="0"/>
    </font>
    <font>
      <b/>
      <sz val="15"/>
      <name val="宋体"/>
      <charset val="134"/>
    </font>
    <font>
      <sz val="11"/>
      <name val="宋体"/>
      <charset val="134"/>
    </font>
    <font>
      <sz val="10"/>
      <name val="宋体"/>
      <charset val="134"/>
    </font>
    <font>
      <sz val="9"/>
      <name val="宋体"/>
      <charset val="0"/>
    </font>
    <font>
      <sz val="9"/>
      <name val="Times New Roman"/>
      <charset val="0"/>
    </font>
    <font>
      <sz val="9"/>
      <name val="宋体"/>
      <charset val="134"/>
    </font>
    <font>
      <b/>
      <sz val="9"/>
      <name val="宋体"/>
      <charset val="134"/>
    </font>
    <font>
      <sz val="9"/>
      <name val="simhei"/>
      <charset val="134"/>
    </font>
    <font>
      <b/>
      <sz val="11"/>
      <name val="宋体"/>
      <charset val="134"/>
    </font>
    <font>
      <sz val="11"/>
      <color rgb="FF000000"/>
      <name val="宋体"/>
      <charset val="134"/>
    </font>
    <font>
      <sz val="11"/>
      <color rgb="FF000000"/>
      <name val="SimSun"/>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bold"/>
      <charset val="134"/>
    </font>
    <font>
      <sz val="11"/>
      <color rgb="FF000000"/>
      <name val="Dialog.plain"/>
      <charset val="134"/>
    </font>
    <font>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auto="1"/>
      </right>
      <top style="thin">
        <color auto="1"/>
      </top>
      <bottom/>
      <diagonal/>
    </border>
    <border>
      <left style="thin">
        <color auto="1"/>
      </left>
      <right/>
      <top/>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style="thin">
        <color rgb="FFC0C0C0"/>
      </top>
      <bottom style="thin">
        <color auto="1"/>
      </bottom>
      <diagonal/>
    </border>
    <border>
      <left/>
      <right style="thin">
        <color rgb="FFC2C3C4"/>
      </right>
      <top style="thin">
        <color rgb="FFC2C3C4"/>
      </top>
      <bottom style="thin">
        <color rgb="FFC2C3C4"/>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2" borderId="4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3" applyNumberFormat="0" applyFill="0" applyAlignment="0" applyProtection="0">
      <alignment vertical="center"/>
    </xf>
    <xf numFmtId="0" fontId="40" fillId="0" borderId="43" applyNumberFormat="0" applyFill="0" applyAlignment="0" applyProtection="0">
      <alignment vertical="center"/>
    </xf>
    <xf numFmtId="0" fontId="41" fillId="0" borderId="44" applyNumberFormat="0" applyFill="0" applyAlignment="0" applyProtection="0">
      <alignment vertical="center"/>
    </xf>
    <xf numFmtId="0" fontId="41" fillId="0" borderId="0" applyNumberFormat="0" applyFill="0" applyBorder="0" applyAlignment="0" applyProtection="0">
      <alignment vertical="center"/>
    </xf>
    <xf numFmtId="0" fontId="42" fillId="3" borderId="45" applyNumberFormat="0" applyAlignment="0" applyProtection="0">
      <alignment vertical="center"/>
    </xf>
    <xf numFmtId="0" fontId="43" fillId="4" borderId="46" applyNumberFormat="0" applyAlignment="0" applyProtection="0">
      <alignment vertical="center"/>
    </xf>
    <xf numFmtId="0" fontId="44" fillId="4" borderId="45" applyNumberFormat="0" applyAlignment="0" applyProtection="0">
      <alignment vertical="center"/>
    </xf>
    <xf numFmtId="0" fontId="45" fillId="5" borderId="47" applyNumberFormat="0" applyAlignment="0" applyProtection="0">
      <alignment vertical="center"/>
    </xf>
    <xf numFmtId="0" fontId="46" fillId="0" borderId="48" applyNumberFormat="0" applyFill="0" applyAlignment="0" applyProtection="0">
      <alignment vertical="center"/>
    </xf>
    <xf numFmtId="0" fontId="47" fillId="0" borderId="49"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4" fillId="0" borderId="0"/>
  </cellStyleXfs>
  <cellXfs count="21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0"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2" xfId="0" applyFont="1" applyFill="1" applyBorder="1" applyAlignment="1" applyProtection="1">
      <alignment horizontal="center" vertical="center"/>
    </xf>
    <xf numFmtId="0" fontId="6" fillId="0" borderId="10" xfId="0" applyFont="1" applyFill="1" applyBorder="1" applyAlignment="1" applyProtection="1">
      <alignment horizontal="left" vertical="center"/>
    </xf>
    <xf numFmtId="0" fontId="6" fillId="0" borderId="13"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wrapText="1"/>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8" xfId="0" applyFont="1" applyFill="1" applyBorder="1" applyAlignment="1">
      <alignment horizontal="center" vertical="center" wrapText="1"/>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23"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0" fontId="7"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9" fillId="0" borderId="0" xfId="0" applyFont="1" applyFill="1" applyBorder="1" applyAlignment="1">
      <alignment vertical="center" wrapText="1"/>
    </xf>
    <xf numFmtId="0" fontId="1" fillId="0" borderId="0" xfId="0" applyFont="1" applyFill="1" applyBorder="1" applyAlignment="1">
      <alignment horizontal="left"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left" vertical="center"/>
    </xf>
    <xf numFmtId="4" fontId="12" fillId="0" borderId="3" xfId="0" applyNumberFormat="1" applyFont="1" applyFill="1" applyBorder="1" applyAlignment="1" applyProtection="1">
      <alignment horizontal="left" vertical="center"/>
    </xf>
    <xf numFmtId="0" fontId="12" fillId="0" borderId="3" xfId="0" applyNumberFormat="1" applyFont="1" applyFill="1" applyBorder="1" applyAlignment="1" applyProtection="1">
      <alignment horizontal="center" vertical="center"/>
    </xf>
    <xf numFmtId="3" fontId="12" fillId="0" borderId="3" xfId="0" applyNumberFormat="1" applyFont="1" applyFill="1" applyBorder="1" applyAlignment="1" applyProtection="1">
      <alignment horizontal="left" vertical="center"/>
    </xf>
    <xf numFmtId="49" fontId="12" fillId="0" borderId="3" xfId="0" applyNumberFormat="1" applyFont="1" applyFill="1" applyBorder="1" applyAlignment="1" applyProtection="1">
      <alignment horizontal="left" vertical="center" wrapText="1"/>
    </xf>
    <xf numFmtId="0" fontId="13" fillId="0" borderId="3" xfId="0" applyNumberFormat="1" applyFont="1" applyFill="1" applyBorder="1" applyAlignment="1" applyProtection="1">
      <alignment horizontal="justify" vertical="center" wrapText="1"/>
    </xf>
    <xf numFmtId="0" fontId="14" fillId="0" borderId="3" xfId="0" applyNumberFormat="1" applyFont="1" applyFill="1" applyBorder="1" applyAlignment="1" applyProtection="1">
      <alignment horizontal="justify" vertical="center" wrapText="1"/>
    </xf>
    <xf numFmtId="0" fontId="13" fillId="0" borderId="26" xfId="0" applyNumberFormat="1" applyFont="1" applyFill="1" applyBorder="1" applyAlignment="1" applyProtection="1">
      <alignment horizontal="justify" vertical="center" wrapText="1"/>
    </xf>
    <xf numFmtId="0" fontId="13" fillId="0" borderId="27" xfId="0" applyNumberFormat="1" applyFont="1" applyFill="1" applyBorder="1" applyAlignment="1" applyProtection="1">
      <alignment horizontal="justify" vertical="center" wrapText="1"/>
    </xf>
    <xf numFmtId="0" fontId="14" fillId="0" borderId="28" xfId="0" applyNumberFormat="1" applyFont="1" applyFill="1" applyBorder="1" applyAlignment="1" applyProtection="1">
      <alignment horizontal="justify" vertical="center" wrapText="1"/>
    </xf>
    <xf numFmtId="0" fontId="15" fillId="0" borderId="3" xfId="0" applyNumberFormat="1" applyFont="1" applyFill="1" applyBorder="1" applyAlignment="1" applyProtection="1">
      <alignment horizontal="justify" vertical="center" wrapText="1"/>
    </xf>
    <xf numFmtId="0" fontId="10" fillId="0" borderId="29" xfId="0" applyFont="1" applyFill="1" applyBorder="1" applyAlignment="1">
      <alignment horizontal="center" vertical="center" wrapText="1"/>
    </xf>
    <xf numFmtId="0" fontId="10" fillId="0" borderId="1" xfId="0" applyFont="1" applyFill="1" applyBorder="1" applyAlignment="1">
      <alignment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4" fillId="0" borderId="27" xfId="0" applyNumberFormat="1" applyFont="1" applyFill="1" applyBorder="1" applyAlignment="1" applyProtection="1">
      <alignment horizontal="justify" vertical="center" wrapText="1"/>
    </xf>
    <xf numFmtId="0" fontId="1" fillId="0" borderId="0" xfId="0" applyFont="1" applyFill="1" applyBorder="1" applyAlignment="1">
      <alignment vertical="center" wrapText="1"/>
    </xf>
    <xf numFmtId="0" fontId="14" fillId="0" borderId="26" xfId="0" applyNumberFormat="1" applyFont="1" applyFill="1" applyBorder="1" applyAlignment="1" applyProtection="1">
      <alignment horizontal="justify" vertical="center" wrapText="1"/>
    </xf>
    <xf numFmtId="176" fontId="12" fillId="0" borderId="3" xfId="0" applyNumberFormat="1" applyFont="1" applyFill="1" applyBorder="1" applyAlignment="1" applyProtection="1">
      <alignment horizontal="left" vertical="center"/>
    </xf>
    <xf numFmtId="0" fontId="13" fillId="0" borderId="3"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9" fontId="15" fillId="0" borderId="3" xfId="0" applyNumberFormat="1" applyFont="1" applyFill="1" applyBorder="1" applyAlignment="1" applyProtection="1">
      <alignment horizontal="justify" vertical="center" wrapText="1"/>
    </xf>
    <xf numFmtId="0" fontId="12" fillId="0" borderId="30" xfId="0" applyNumberFormat="1" applyFont="1" applyFill="1" applyBorder="1" applyAlignment="1" applyProtection="1">
      <alignment vertical="center"/>
    </xf>
    <xf numFmtId="0" fontId="12" fillId="0" borderId="31" xfId="0" applyNumberFormat="1" applyFont="1" applyFill="1" applyBorder="1" applyAlignment="1" applyProtection="1">
      <alignment vertical="center"/>
    </xf>
    <xf numFmtId="0" fontId="12" fillId="0" borderId="32" xfId="0" applyNumberFormat="1" applyFont="1" applyFill="1" applyBorder="1" applyAlignment="1" applyProtection="1">
      <alignment vertical="center"/>
    </xf>
    <xf numFmtId="0" fontId="12" fillId="0" borderId="2" xfId="0" applyNumberFormat="1" applyFont="1" applyFill="1" applyBorder="1" applyAlignment="1" applyProtection="1">
      <alignment horizontal="center" vertical="center"/>
    </xf>
    <xf numFmtId="49" fontId="12" fillId="0" borderId="26" xfId="0" applyNumberFormat="1" applyFont="1" applyFill="1" applyBorder="1" applyAlignment="1" applyProtection="1">
      <alignment horizontal="left" vertical="center" wrapText="1"/>
    </xf>
    <xf numFmtId="49" fontId="12" fillId="0" borderId="27" xfId="0" applyNumberFormat="1" applyFont="1" applyFill="1" applyBorder="1" applyAlignment="1" applyProtection="1">
      <alignment horizontal="left" vertical="center" wrapText="1"/>
    </xf>
    <xf numFmtId="49" fontId="12" fillId="0" borderId="28" xfId="0" applyNumberFormat="1" applyFont="1" applyFill="1" applyBorder="1" applyAlignment="1" applyProtection="1">
      <alignment horizontal="left" vertical="center" wrapText="1"/>
    </xf>
    <xf numFmtId="0" fontId="12" fillId="0" borderId="7"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center" vertical="center"/>
    </xf>
    <xf numFmtId="49" fontId="12" fillId="0" borderId="26" xfId="0" applyNumberFormat="1" applyFont="1" applyFill="1" applyBorder="1" applyAlignment="1" applyProtection="1">
      <alignment horizontal="justify" vertical="center" wrapText="1"/>
    </xf>
    <xf numFmtId="49" fontId="12" fillId="0" borderId="27" xfId="0" applyNumberFormat="1" applyFont="1" applyFill="1" applyBorder="1" applyAlignment="1" applyProtection="1">
      <alignment horizontal="justify" vertical="center" wrapText="1"/>
    </xf>
    <xf numFmtId="0" fontId="15" fillId="0" borderId="26" xfId="0" applyNumberFormat="1" applyFont="1" applyFill="1" applyBorder="1" applyAlignment="1" applyProtection="1">
      <alignment horizontal="justify" vertical="center" wrapText="1"/>
    </xf>
    <xf numFmtId="0" fontId="15" fillId="0" borderId="28" xfId="0" applyNumberFormat="1" applyFont="1" applyFill="1" applyBorder="1" applyAlignment="1" applyProtection="1">
      <alignment horizontal="justify" vertical="center" wrapText="1"/>
    </xf>
    <xf numFmtId="0" fontId="15" fillId="0" borderId="27" xfId="0" applyNumberFormat="1" applyFont="1" applyFill="1" applyBorder="1" applyAlignment="1" applyProtection="1">
      <alignment horizontal="justify" vertical="center" wrapText="1"/>
    </xf>
    <xf numFmtId="0" fontId="12" fillId="0" borderId="2" xfId="0" applyFont="1" applyFill="1" applyBorder="1" applyAlignment="1">
      <alignment horizontal="center" vertical="center"/>
    </xf>
    <xf numFmtId="0" fontId="12" fillId="0" borderId="30" xfId="0" applyNumberFormat="1" applyFont="1" applyFill="1" applyBorder="1" applyAlignment="1" applyProtection="1">
      <alignment horizontal="center" vertical="center" wrapText="1"/>
    </xf>
    <xf numFmtId="49" fontId="12" fillId="0" borderId="28" xfId="0" applyNumberFormat="1" applyFont="1" applyFill="1" applyBorder="1" applyAlignment="1" applyProtection="1">
      <alignment horizontal="left" vertical="center"/>
    </xf>
    <xf numFmtId="0" fontId="12" fillId="0" borderId="9" xfId="0" applyFont="1" applyFill="1" applyBorder="1" applyAlignment="1">
      <alignment horizontal="center" vertical="center"/>
    </xf>
    <xf numFmtId="0" fontId="12" fillId="0" borderId="9" xfId="0" applyNumberFormat="1" applyFont="1" applyFill="1" applyBorder="1" applyAlignment="1" applyProtection="1">
      <alignment horizontal="left" vertical="center"/>
    </xf>
    <xf numFmtId="0" fontId="12" fillId="0" borderId="30" xfId="0" applyNumberFormat="1" applyFont="1" applyFill="1" applyBorder="1" applyAlignment="1" applyProtection="1">
      <alignment horizontal="left" vertical="center" wrapText="1"/>
    </xf>
    <xf numFmtId="0" fontId="12" fillId="0" borderId="31" xfId="0" applyNumberFormat="1" applyFont="1" applyFill="1" applyBorder="1" applyAlignment="1" applyProtection="1">
      <alignment horizontal="left" vertical="center" wrapText="1"/>
    </xf>
    <xf numFmtId="0" fontId="12" fillId="0" borderId="32" xfId="0" applyNumberFormat="1" applyFont="1" applyFill="1" applyBorder="1" applyAlignment="1" applyProtection="1">
      <alignment horizontal="left" vertical="center" wrapText="1"/>
    </xf>
    <xf numFmtId="0" fontId="12" fillId="0" borderId="26" xfId="0" applyNumberFormat="1" applyFont="1" applyFill="1" applyBorder="1" applyAlignment="1" applyProtection="1">
      <alignment horizontal="left" vertical="center" wrapText="1"/>
    </xf>
    <xf numFmtId="0" fontId="12" fillId="0" borderId="28" xfId="0" applyNumberFormat="1" applyFont="1" applyFill="1" applyBorder="1" applyAlignment="1" applyProtection="1">
      <alignment horizontal="left" vertical="center" wrapText="1"/>
    </xf>
    <xf numFmtId="0" fontId="15" fillId="0" borderId="26" xfId="0" applyFont="1" applyFill="1" applyBorder="1" applyAlignment="1">
      <alignment horizontal="left" vertical="center" wrapText="1"/>
    </xf>
    <xf numFmtId="0" fontId="15" fillId="0" borderId="28" xfId="0" applyFont="1" applyFill="1" applyBorder="1" applyAlignment="1">
      <alignment horizontal="left" vertical="center" wrapText="1"/>
    </xf>
    <xf numFmtId="49" fontId="12" fillId="0" borderId="2" xfId="0" applyNumberFormat="1" applyFont="1" applyFill="1" applyBorder="1" applyAlignment="1" applyProtection="1">
      <alignment horizontal="left" vertical="center" wrapText="1"/>
    </xf>
    <xf numFmtId="49" fontId="12" fillId="0" borderId="33" xfId="0" applyNumberFormat="1" applyFont="1" applyFill="1" applyBorder="1" applyAlignment="1" applyProtection="1">
      <alignment horizontal="left" vertical="center" wrapText="1"/>
    </xf>
    <xf numFmtId="49" fontId="12" fillId="0" borderId="27" xfId="0" applyNumberFormat="1" applyFont="1" applyFill="1" applyBorder="1" applyAlignment="1" applyProtection="1">
      <alignment horizontal="left" vertical="center"/>
    </xf>
    <xf numFmtId="0" fontId="12" fillId="0" borderId="27" xfId="0" applyNumberFormat="1" applyFont="1" applyFill="1" applyBorder="1" applyAlignment="1" applyProtection="1">
      <alignment horizontal="left" vertical="center" wrapText="1"/>
    </xf>
    <xf numFmtId="0" fontId="15" fillId="0" borderId="27" xfId="0" applyFont="1" applyFill="1" applyBorder="1" applyAlignment="1">
      <alignment horizontal="left" vertical="center" wrapText="1"/>
    </xf>
    <xf numFmtId="0" fontId="15" fillId="0" borderId="1" xfId="0" applyFont="1" applyBorder="1">
      <alignment vertical="center"/>
    </xf>
    <xf numFmtId="0" fontId="17" fillId="0" borderId="0" xfId="0" applyFont="1" applyBorder="1" applyAlignment="1">
      <alignment vertical="center" wrapText="1"/>
    </xf>
    <xf numFmtId="0" fontId="15" fillId="0" borderId="1" xfId="0" applyFont="1" applyBorder="1" applyAlignment="1">
      <alignment vertical="center" wrapText="1"/>
    </xf>
    <xf numFmtId="0" fontId="15" fillId="0" borderId="34" xfId="0" applyFont="1" applyBorder="1">
      <alignment vertical="center"/>
    </xf>
    <xf numFmtId="0" fontId="11" fillId="0" borderId="34" xfId="0" applyFont="1" applyBorder="1" applyAlignment="1">
      <alignment horizontal="left" vertical="center"/>
    </xf>
    <xf numFmtId="0" fontId="15" fillId="0" borderId="24" xfId="0" applyFont="1" applyBorder="1">
      <alignment vertical="center"/>
    </xf>
    <xf numFmtId="0" fontId="18" fillId="0" borderId="3" xfId="0" applyFont="1" applyFill="1" applyBorder="1" applyAlignment="1">
      <alignment horizontal="center" vertical="center"/>
    </xf>
    <xf numFmtId="0" fontId="15" fillId="0" borderId="24" xfId="0" applyFont="1" applyBorder="1" applyAlignment="1">
      <alignment vertical="center" wrapText="1"/>
    </xf>
    <xf numFmtId="0" fontId="16" fillId="0" borderId="24" xfId="0" applyFont="1" applyBorder="1">
      <alignment vertical="center"/>
    </xf>
    <xf numFmtId="4" fontId="18" fillId="0" borderId="3" xfId="0" applyNumberFormat="1" applyFont="1" applyFill="1" applyBorder="1" applyAlignment="1">
      <alignment horizontal="right" vertical="center"/>
    </xf>
    <xf numFmtId="0" fontId="11" fillId="0" borderId="3" xfId="0" applyFont="1" applyFill="1" applyBorder="1" applyAlignment="1">
      <alignment horizontal="left" vertical="center"/>
    </xf>
    <xf numFmtId="4" fontId="11" fillId="0" borderId="3" xfId="0" applyNumberFormat="1" applyFont="1" applyFill="1" applyBorder="1" applyAlignment="1">
      <alignment horizontal="right" vertical="center"/>
    </xf>
    <xf numFmtId="0" fontId="15" fillId="0" borderId="35" xfId="0" applyFont="1" applyBorder="1">
      <alignment vertical="center"/>
    </xf>
    <xf numFmtId="0" fontId="15" fillId="0" borderId="35" xfId="0" applyFont="1" applyBorder="1" applyAlignment="1">
      <alignment vertical="center" wrapText="1"/>
    </xf>
    <xf numFmtId="0" fontId="11" fillId="0" borderId="1" xfId="0" applyFont="1" applyBorder="1" applyAlignment="1">
      <alignment horizontal="right" vertical="center" wrapText="1"/>
    </xf>
    <xf numFmtId="0" fontId="11" fillId="0" borderId="34" xfId="0" applyFont="1" applyBorder="1" applyAlignment="1">
      <alignment horizontal="center" vertical="center"/>
    </xf>
    <xf numFmtId="0" fontId="15" fillId="0" borderId="36" xfId="0" applyFont="1" applyBorder="1">
      <alignment vertical="center"/>
    </xf>
    <xf numFmtId="0" fontId="15" fillId="0" borderId="25" xfId="0" applyFont="1" applyBorder="1">
      <alignment vertical="center"/>
    </xf>
    <xf numFmtId="0" fontId="15" fillId="0" borderId="25" xfId="0" applyFont="1" applyBorder="1" applyAlignment="1">
      <alignment vertical="center" wrapText="1"/>
    </xf>
    <xf numFmtId="0" fontId="16" fillId="0" borderId="25" xfId="0" applyFont="1" applyBorder="1" applyAlignment="1">
      <alignment vertical="center" wrapText="1"/>
    </xf>
    <xf numFmtId="0" fontId="15" fillId="0" borderId="37" xfId="0" applyFont="1" applyBorder="1" applyAlignment="1">
      <alignment vertical="center" wrapText="1"/>
    </xf>
    <xf numFmtId="0" fontId="1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49" fontId="11" fillId="0" borderId="3" xfId="0" applyNumberFormat="1" applyFont="1" applyFill="1" applyBorder="1" applyAlignment="1" applyProtection="1">
      <alignment vertical="center" wrapText="1"/>
    </xf>
    <xf numFmtId="4" fontId="19" fillId="0" borderId="3" xfId="0" applyNumberFormat="1" applyFont="1" applyBorder="1" applyAlignment="1">
      <alignment horizontal="right" vertical="center"/>
    </xf>
    <xf numFmtId="0" fontId="0" fillId="0" borderId="0" xfId="0" applyFont="1" applyFill="1">
      <alignment vertical="center"/>
    </xf>
    <xf numFmtId="0" fontId="15" fillId="0" borderId="1" xfId="0" applyFont="1" applyFill="1" applyBorder="1">
      <alignment vertical="center"/>
    </xf>
    <xf numFmtId="0" fontId="17"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15" fillId="0" borderId="24" xfId="0" applyFont="1" applyFill="1" applyBorder="1">
      <alignment vertical="center"/>
    </xf>
    <xf numFmtId="0" fontId="3" fillId="0" borderId="1" xfId="0" applyFont="1" applyFill="1" applyBorder="1" applyAlignment="1">
      <alignment horizontal="center" vertical="center"/>
    </xf>
    <xf numFmtId="0" fontId="15" fillId="0" borderId="34" xfId="0" applyFont="1" applyFill="1" applyBorder="1">
      <alignment vertical="center"/>
    </xf>
    <xf numFmtId="0" fontId="11" fillId="0" borderId="34" xfId="0" applyFont="1" applyFill="1" applyBorder="1" applyAlignment="1">
      <alignment horizontal="left" vertical="center"/>
    </xf>
    <xf numFmtId="0" fontId="11" fillId="0" borderId="34" xfId="0" applyFont="1" applyFill="1" applyBorder="1" applyAlignment="1">
      <alignment horizontal="center" vertical="center"/>
    </xf>
    <xf numFmtId="0" fontId="15" fillId="0" borderId="36" xfId="0" applyFont="1" applyFill="1" applyBorder="1">
      <alignment vertical="center"/>
    </xf>
    <xf numFmtId="0" fontId="15" fillId="0" borderId="24" xfId="0" applyFont="1" applyFill="1" applyBorder="1" applyAlignment="1">
      <alignment vertical="center" wrapText="1"/>
    </xf>
    <xf numFmtId="0" fontId="15" fillId="0" borderId="25" xfId="0" applyFont="1" applyFill="1" applyBorder="1">
      <alignment vertical="center"/>
    </xf>
    <xf numFmtId="0" fontId="15" fillId="0" borderId="25" xfId="0" applyFont="1" applyFill="1" applyBorder="1" applyAlignment="1">
      <alignment vertical="center" wrapText="1"/>
    </xf>
    <xf numFmtId="0" fontId="16" fillId="0" borderId="24" xfId="0" applyFont="1" applyFill="1" applyBorder="1">
      <alignment vertical="center"/>
    </xf>
    <xf numFmtId="0" fontId="16" fillId="0" borderId="25" xfId="0" applyFont="1" applyFill="1" applyBorder="1" applyAlignment="1">
      <alignment vertical="center" wrapText="1"/>
    </xf>
    <xf numFmtId="4" fontId="20" fillId="0" borderId="3" xfId="0" applyNumberFormat="1" applyFont="1" applyBorder="1" applyAlignment="1">
      <alignment horizontal="right" vertical="center" wrapText="1"/>
    </xf>
    <xf numFmtId="0" fontId="15" fillId="0" borderId="35" xfId="0" applyFont="1" applyFill="1" applyBorder="1">
      <alignment vertical="center"/>
    </xf>
    <xf numFmtId="0" fontId="15" fillId="0" borderId="35" xfId="0" applyFont="1" applyFill="1" applyBorder="1" applyAlignment="1">
      <alignment vertical="center" wrapText="1"/>
    </xf>
    <xf numFmtId="0" fontId="15" fillId="0" borderId="37"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2" fillId="0" borderId="34" xfId="0" applyFont="1" applyFill="1" applyBorder="1" applyAlignment="1">
      <alignment vertical="center"/>
    </xf>
    <xf numFmtId="0" fontId="19" fillId="0" borderId="34" xfId="0" applyFont="1" applyFill="1" applyBorder="1" applyAlignment="1">
      <alignment horizontal="left" vertical="center"/>
    </xf>
    <xf numFmtId="0" fontId="19" fillId="0" borderId="34" xfId="0" applyFont="1" applyFill="1" applyBorder="1" applyAlignment="1">
      <alignment horizontal="right" vertical="center"/>
    </xf>
    <xf numFmtId="0" fontId="22" fillId="0" borderId="24" xfId="0" applyFont="1" applyFill="1" applyBorder="1" applyAlignment="1">
      <alignment vertical="center"/>
    </xf>
    <xf numFmtId="0" fontId="24" fillId="0" borderId="3" xfId="0" applyFont="1" applyFill="1" applyBorder="1" applyAlignment="1">
      <alignment horizontal="center" vertical="center"/>
    </xf>
    <xf numFmtId="0" fontId="25" fillId="0" borderId="0" xfId="0" applyFont="1" applyFill="1" applyBorder="1" applyAlignment="1">
      <alignment vertical="center" wrapText="1"/>
    </xf>
    <xf numFmtId="4" fontId="24" fillId="0" borderId="3" xfId="0" applyNumberFormat="1" applyFont="1" applyFill="1" applyBorder="1" applyAlignment="1">
      <alignment horizontal="right" vertical="center"/>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xf>
    <xf numFmtId="4" fontId="19" fillId="0" borderId="3" xfId="0" applyNumberFormat="1" applyFont="1" applyFill="1" applyBorder="1" applyAlignment="1">
      <alignment horizontal="right" vertical="center"/>
    </xf>
    <xf numFmtId="43" fontId="0" fillId="0" borderId="3" xfId="0" applyNumberFormat="1" applyFont="1" applyBorder="1">
      <alignment vertical="center"/>
    </xf>
    <xf numFmtId="0" fontId="19" fillId="0" borderId="3" xfId="0" applyFont="1" applyFill="1" applyBorder="1" applyAlignment="1">
      <alignment horizontal="left" vertical="center" wrapText="1"/>
    </xf>
    <xf numFmtId="4" fontId="20" fillId="0" borderId="3" xfId="0" applyNumberFormat="1" applyFont="1" applyBorder="1" applyAlignment="1">
      <alignment horizontal="right" vertical="center"/>
    </xf>
    <xf numFmtId="0" fontId="0" fillId="0" borderId="3" xfId="0" applyFont="1" applyFill="1" applyBorder="1" applyAlignment="1">
      <alignment vertical="center"/>
    </xf>
    <xf numFmtId="0" fontId="22" fillId="0" borderId="35" xfId="0" applyFont="1" applyFill="1" applyBorder="1" applyAlignment="1">
      <alignment vertical="center"/>
    </xf>
    <xf numFmtId="0" fontId="21" fillId="0" borderId="35" xfId="0" applyFont="1" applyFill="1" applyBorder="1" applyAlignment="1">
      <alignment vertical="center" wrapText="1"/>
    </xf>
    <xf numFmtId="0" fontId="21" fillId="0" borderId="25" xfId="0" applyFont="1" applyFill="1" applyBorder="1" applyAlignment="1">
      <alignment vertical="center" wrapText="1"/>
    </xf>
    <xf numFmtId="0" fontId="21" fillId="0" borderId="37" xfId="0" applyFont="1" applyFill="1" applyBorder="1" applyAlignment="1">
      <alignment vertical="center" wrapText="1"/>
    </xf>
    <xf numFmtId="0" fontId="19" fillId="0" borderId="1" xfId="0" applyFont="1" applyFill="1" applyBorder="1" applyAlignment="1">
      <alignment horizontal="right" vertical="center" wrapText="1"/>
    </xf>
    <xf numFmtId="0" fontId="21" fillId="0" borderId="34" xfId="0" applyFont="1" applyFill="1" applyBorder="1" applyAlignment="1">
      <alignment vertical="center" wrapText="1"/>
    </xf>
    <xf numFmtId="0" fontId="24" fillId="0" borderId="3" xfId="0" applyFont="1" applyFill="1" applyBorder="1" applyAlignment="1">
      <alignment horizontal="center" vertical="center" wrapText="1"/>
    </xf>
    <xf numFmtId="0" fontId="22" fillId="0" borderId="24" xfId="0" applyFont="1" applyFill="1" applyBorder="1" applyAlignment="1">
      <alignment vertical="center" wrapText="1"/>
    </xf>
    <xf numFmtId="0" fontId="26" fillId="0" borderId="24" xfId="0" applyFont="1" applyFill="1" applyBorder="1" applyAlignment="1">
      <alignment vertical="center"/>
    </xf>
    <xf numFmtId="0" fontId="11" fillId="0" borderId="3" xfId="0" applyFont="1" applyFill="1" applyBorder="1" applyAlignment="1">
      <alignment horizontal="justify" vertical="center"/>
    </xf>
    <xf numFmtId="4" fontId="20" fillId="0" borderId="38" xfId="0" applyNumberFormat="1" applyFont="1" applyBorder="1" applyAlignment="1">
      <alignment horizontal="right" vertical="center"/>
    </xf>
    <xf numFmtId="4" fontId="20" fillId="0" borderId="39" xfId="0" applyNumberFormat="1" applyFont="1" applyBorder="1" applyAlignment="1">
      <alignment horizontal="right" vertical="center"/>
    </xf>
    <xf numFmtId="0" fontId="22" fillId="0" borderId="25" xfId="0" applyFont="1" applyFill="1" applyBorder="1" applyAlignment="1">
      <alignment vertical="center"/>
    </xf>
    <xf numFmtId="0" fontId="22" fillId="0" borderId="25" xfId="0" applyFont="1" applyFill="1" applyBorder="1" applyAlignment="1">
      <alignment vertical="center" wrapText="1"/>
    </xf>
    <xf numFmtId="0" fontId="26" fillId="0" borderId="25" xfId="0" applyFont="1" applyFill="1" applyBorder="1" applyAlignment="1">
      <alignment vertical="center" wrapText="1"/>
    </xf>
    <xf numFmtId="0" fontId="11" fillId="0" borderId="1" xfId="0" applyFont="1" applyFill="1" applyBorder="1">
      <alignment vertical="center"/>
    </xf>
    <xf numFmtId="0" fontId="25" fillId="0" borderId="1" xfId="0" applyFont="1" applyFill="1" applyBorder="1" applyAlignment="1">
      <alignment vertical="center" wrapText="1"/>
    </xf>
    <xf numFmtId="0" fontId="25" fillId="0" borderId="34" xfId="0" applyFont="1" applyFill="1" applyBorder="1" applyAlignment="1">
      <alignment vertical="center" wrapText="1"/>
    </xf>
    <xf numFmtId="0" fontId="11" fillId="0" borderId="34" xfId="0" applyFont="1" applyFill="1" applyBorder="1" applyAlignment="1">
      <alignment horizontal="right" vertical="center"/>
    </xf>
    <xf numFmtId="49" fontId="11" fillId="0" borderId="3" xfId="0" applyNumberFormat="1" applyFont="1" applyFill="1" applyBorder="1" applyAlignment="1" applyProtection="1">
      <alignment horizontal="center" vertical="center" wrapText="1"/>
    </xf>
    <xf numFmtId="4" fontId="20" fillId="0" borderId="3" xfId="0" applyNumberFormat="1" applyFont="1" applyFill="1" applyBorder="1" applyAlignment="1">
      <alignment horizontal="right" vertical="center"/>
    </xf>
    <xf numFmtId="0" fontId="15" fillId="0" borderId="34" xfId="0" applyFont="1" applyFill="1" applyBorder="1" applyAlignment="1">
      <alignment vertical="center" wrapText="1"/>
    </xf>
    <xf numFmtId="4" fontId="20" fillId="0" borderId="38" xfId="0" applyNumberFormat="1" applyFont="1" applyBorder="1" applyAlignment="1">
      <alignment horizontal="right" vertical="center" wrapText="1"/>
    </xf>
    <xf numFmtId="0" fontId="27" fillId="0" borderId="1" xfId="0" applyFont="1" applyFill="1" applyBorder="1" applyAlignment="1">
      <alignment horizontal="right" vertical="center" wrapText="1"/>
    </xf>
    <xf numFmtId="0" fontId="25" fillId="0" borderId="24" xfId="0" applyFont="1" applyFill="1" applyBorder="1" applyAlignment="1">
      <alignment vertical="center" wrapText="1"/>
    </xf>
    <xf numFmtId="0" fontId="25" fillId="0" borderId="36" xfId="0" applyFont="1" applyFill="1" applyBorder="1" applyAlignment="1">
      <alignment vertical="center" wrapText="1"/>
    </xf>
    <xf numFmtId="0" fontId="25" fillId="0" borderId="25" xfId="0" applyFont="1" applyFill="1" applyBorder="1" applyAlignment="1">
      <alignment vertical="center" wrapText="1"/>
    </xf>
    <xf numFmtId="0" fontId="20" fillId="0" borderId="1" xfId="0" applyFont="1" applyFill="1" applyBorder="1" applyAlignment="1">
      <alignment vertical="center"/>
    </xf>
    <xf numFmtId="0" fontId="21" fillId="0" borderId="1" xfId="0" applyFont="1" applyFill="1" applyBorder="1" applyAlignment="1">
      <alignment vertical="center"/>
    </xf>
    <xf numFmtId="0" fontId="20" fillId="0" borderId="1" xfId="0" applyFont="1" applyFill="1" applyBorder="1" applyAlignment="1">
      <alignment horizontal="right" vertical="center"/>
    </xf>
    <xf numFmtId="0" fontId="28" fillId="0" borderId="1" xfId="0" applyFont="1" applyFill="1" applyBorder="1" applyAlignment="1">
      <alignment horizontal="center" vertical="center"/>
    </xf>
    <xf numFmtId="0" fontId="21" fillId="0" borderId="34" xfId="0" applyFont="1" applyFill="1" applyBorder="1" applyAlignment="1">
      <alignment vertical="center"/>
    </xf>
    <xf numFmtId="0" fontId="20" fillId="0" borderId="34" xfId="0" applyFont="1" applyFill="1" applyBorder="1" applyAlignment="1">
      <alignment horizontal="center" vertical="center"/>
    </xf>
    <xf numFmtId="0" fontId="21" fillId="0" borderId="24" xfId="0" applyFont="1" applyFill="1" applyBorder="1" applyAlignment="1">
      <alignment vertical="center"/>
    </xf>
    <xf numFmtId="0" fontId="21" fillId="0" borderId="35" xfId="0" applyFont="1" applyFill="1" applyBorder="1" applyAlignment="1">
      <alignment vertical="center"/>
    </xf>
    <xf numFmtId="0" fontId="21" fillId="0" borderId="24" xfId="0" applyFont="1" applyFill="1" applyBorder="1" applyAlignment="1">
      <alignment vertical="center" wrapText="1"/>
    </xf>
    <xf numFmtId="0" fontId="21" fillId="0" borderId="36" xfId="0" applyFont="1" applyFill="1" applyBorder="1" applyAlignment="1">
      <alignment vertical="center" wrapText="1"/>
    </xf>
    <xf numFmtId="0" fontId="15" fillId="0" borderId="1" xfId="0" applyFont="1" applyFill="1" applyBorder="1" applyAlignment="1">
      <alignment vertical="center" wrapText="1"/>
    </xf>
    <xf numFmtId="4" fontId="18" fillId="0" borderId="27" xfId="0" applyNumberFormat="1" applyFont="1" applyFill="1" applyBorder="1" applyAlignment="1">
      <alignment horizontal="right" vertical="center"/>
    </xf>
    <xf numFmtId="4" fontId="20" fillId="0" borderId="40" xfId="0" applyNumberFormat="1" applyFont="1" applyBorder="1" applyAlignment="1">
      <alignment horizontal="right" vertical="center"/>
    </xf>
    <xf numFmtId="0" fontId="24" fillId="0" borderId="38" xfId="0" applyFont="1" applyFill="1" applyBorder="1" applyAlignment="1">
      <alignment horizontal="center" vertical="center"/>
    </xf>
    <xf numFmtId="0" fontId="29" fillId="0" borderId="25" xfId="0" applyFont="1" applyFill="1" applyBorder="1" applyAlignment="1">
      <alignment vertical="center" wrapText="1"/>
    </xf>
    <xf numFmtId="0" fontId="29" fillId="0" borderId="24" xfId="0" applyFont="1" applyFill="1" applyBorder="1" applyAlignment="1">
      <alignment vertical="center" wrapText="1"/>
    </xf>
    <xf numFmtId="0" fontId="29" fillId="0" borderId="3" xfId="0" applyFont="1" applyFill="1" applyBorder="1" applyAlignment="1">
      <alignment vertical="center" wrapText="1"/>
    </xf>
    <xf numFmtId="0" fontId="30" fillId="0" borderId="24" xfId="0" applyFont="1" applyFill="1" applyBorder="1" applyAlignment="1">
      <alignment vertical="center" wrapText="1"/>
    </xf>
    <xf numFmtId="0" fontId="30" fillId="0" borderId="25" xfId="0" applyFont="1" applyFill="1" applyBorder="1" applyAlignment="1">
      <alignment vertical="center" wrapText="1"/>
    </xf>
    <xf numFmtId="0" fontId="29" fillId="0" borderId="35" xfId="0" applyFont="1" applyFill="1" applyBorder="1" applyAlignment="1">
      <alignment vertical="center" wrapText="1"/>
    </xf>
    <xf numFmtId="0" fontId="21" fillId="0" borderId="41"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xf numFmtId="0" fontId="32" fillId="0" borderId="0" xfId="0" applyFont="1" applyFill="1" applyAlignment="1">
      <alignment vertical="center"/>
    </xf>
    <xf numFmtId="0" fontId="11" fillId="0" borderId="3" xfId="0" applyFont="1" applyFill="1" applyBorder="1" applyAlignment="1" quotePrefix="1">
      <alignment horizontal="center" vertical="center"/>
    </xf>
    <xf numFmtId="0" fontId="19" fillId="0" borderId="3" xfId="0" applyFont="1" applyFill="1" applyBorder="1" applyAlignment="1" quotePrefix="1">
      <alignment horizontal="left" vertical="center"/>
    </xf>
    <xf numFmtId="0" fontId="19" fillId="0" borderId="3"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topLeftCell="A149" workbookViewId="0">
      <selection activeCell="A3" sqref="A3"/>
    </sheetView>
  </sheetViews>
  <sheetFormatPr defaultColWidth="9" defaultRowHeight="14.25" outlineLevelRow="3"/>
  <cols>
    <col min="1" max="1" width="123.125" style="215" customWidth="1"/>
    <col min="2" max="16384" width="9" style="215"/>
  </cols>
  <sheetData>
    <row r="1" ht="137" customHeight="1" spans="1:1">
      <c r="A1" s="216" t="s">
        <v>0</v>
      </c>
    </row>
    <row r="2" ht="96" customHeight="1" spans="1:1">
      <c r="A2" s="216" t="s">
        <v>1</v>
      </c>
    </row>
    <row r="3" ht="60" customHeight="1" spans="1:1">
      <c r="A3" s="217">
        <v>45705</v>
      </c>
    </row>
    <row r="4" ht="31" customHeight="1" spans="1:1">
      <c r="A4" s="218"/>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19" sqref="F19"/>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103"/>
      <c r="B1" s="2"/>
      <c r="C1" s="104"/>
      <c r="D1" s="105"/>
      <c r="E1" s="105"/>
      <c r="F1" s="105"/>
      <c r="G1" s="105"/>
      <c r="H1" s="105"/>
      <c r="I1" s="117" t="s">
        <v>221</v>
      </c>
      <c r="J1" s="108"/>
    </row>
    <row r="2" ht="22.8" customHeight="1" spans="1:10">
      <c r="A2" s="103"/>
      <c r="B2" s="3" t="s">
        <v>222</v>
      </c>
      <c r="C2" s="3"/>
      <c r="D2" s="3"/>
      <c r="E2" s="3"/>
      <c r="F2" s="3"/>
      <c r="G2" s="3"/>
      <c r="H2" s="3"/>
      <c r="I2" s="3"/>
      <c r="J2" s="108" t="s">
        <v>3</v>
      </c>
    </row>
    <row r="3" ht="19.55" customHeight="1" spans="1:10">
      <c r="A3" s="106"/>
      <c r="B3" s="107" t="s">
        <v>5</v>
      </c>
      <c r="C3" s="107"/>
      <c r="D3" s="118"/>
      <c r="E3" s="118"/>
      <c r="F3" s="118"/>
      <c r="G3" s="118"/>
      <c r="H3" s="118"/>
      <c r="I3" s="118" t="s">
        <v>6</v>
      </c>
      <c r="J3" s="119"/>
    </row>
    <row r="4" ht="24.4" customHeight="1" spans="1:10">
      <c r="A4" s="108"/>
      <c r="B4" s="109" t="s">
        <v>223</v>
      </c>
      <c r="C4" s="109" t="s">
        <v>71</v>
      </c>
      <c r="D4" s="109" t="s">
        <v>224</v>
      </c>
      <c r="E4" s="109"/>
      <c r="F4" s="109"/>
      <c r="G4" s="109"/>
      <c r="H4" s="109"/>
      <c r="I4" s="109"/>
      <c r="J4" s="120"/>
    </row>
    <row r="5" ht="24.4" customHeight="1" spans="1:10">
      <c r="A5" s="110"/>
      <c r="B5" s="109"/>
      <c r="C5" s="109"/>
      <c r="D5" s="109" t="s">
        <v>59</v>
      </c>
      <c r="E5" s="124" t="s">
        <v>225</v>
      </c>
      <c r="F5" s="109" t="s">
        <v>226</v>
      </c>
      <c r="G5" s="109"/>
      <c r="H5" s="109"/>
      <c r="I5" s="109" t="s">
        <v>177</v>
      </c>
      <c r="J5" s="120"/>
    </row>
    <row r="6" ht="24.4" customHeight="1" spans="1:10">
      <c r="A6" s="110"/>
      <c r="B6" s="109"/>
      <c r="C6" s="109"/>
      <c r="D6" s="109"/>
      <c r="E6" s="124"/>
      <c r="F6" s="109" t="s">
        <v>150</v>
      </c>
      <c r="G6" s="109" t="s">
        <v>227</v>
      </c>
      <c r="H6" s="109" t="s">
        <v>228</v>
      </c>
      <c r="I6" s="109"/>
      <c r="J6" s="121"/>
    </row>
    <row r="7" ht="22.8" customHeight="1" spans="1:10">
      <c r="A7" s="111"/>
      <c r="B7" s="109"/>
      <c r="C7" s="109" t="s">
        <v>72</v>
      </c>
      <c r="D7" s="112">
        <f>D8</f>
        <v>97281</v>
      </c>
      <c r="E7" s="112"/>
      <c r="F7" s="112">
        <f>F8</f>
        <v>68040</v>
      </c>
      <c r="G7" s="112"/>
      <c r="H7" s="112">
        <f>H8</f>
        <v>68040</v>
      </c>
      <c r="I7" s="112">
        <f>I8</f>
        <v>29241</v>
      </c>
      <c r="J7" s="122"/>
    </row>
    <row r="8" ht="22.8" customHeight="1" spans="1:10">
      <c r="A8" s="111"/>
      <c r="B8" s="125">
        <v>401001</v>
      </c>
      <c r="C8" s="126" t="s">
        <v>0</v>
      </c>
      <c r="D8" s="114">
        <f>E8+F8+I8</f>
        <v>97281</v>
      </c>
      <c r="E8" s="114"/>
      <c r="F8" s="114">
        <f>G8+H8</f>
        <v>68040</v>
      </c>
      <c r="G8" s="112"/>
      <c r="H8" s="127">
        <v>68040</v>
      </c>
      <c r="I8" s="127">
        <v>29241</v>
      </c>
      <c r="J8" s="122"/>
    </row>
    <row r="9" ht="22.8" customHeight="1" spans="1:10">
      <c r="A9" s="111"/>
      <c r="B9" s="109"/>
      <c r="C9" s="109"/>
      <c r="D9" s="112"/>
      <c r="E9" s="112"/>
      <c r="F9" s="112"/>
      <c r="G9" s="112"/>
      <c r="H9" s="112"/>
      <c r="I9" s="112"/>
      <c r="J9" s="122"/>
    </row>
    <row r="10" ht="22.8" customHeight="1" spans="1:10">
      <c r="A10" s="111"/>
      <c r="B10" s="109"/>
      <c r="C10" s="109"/>
      <c r="D10" s="112"/>
      <c r="E10" s="112"/>
      <c r="F10" s="112"/>
      <c r="G10" s="112"/>
      <c r="H10" s="112"/>
      <c r="I10" s="112"/>
      <c r="J10" s="122"/>
    </row>
    <row r="11" ht="22.8" customHeight="1" spans="1:10">
      <c r="A11" s="111"/>
      <c r="B11" s="109"/>
      <c r="C11" s="109"/>
      <c r="D11" s="112"/>
      <c r="E11" s="112"/>
      <c r="F11" s="112"/>
      <c r="G11" s="112"/>
      <c r="H11" s="112"/>
      <c r="I11" s="112"/>
      <c r="J11" s="122"/>
    </row>
    <row r="12" ht="22.8" customHeight="1" spans="1:10">
      <c r="A12" s="111"/>
      <c r="B12" s="109"/>
      <c r="C12" s="109"/>
      <c r="D12" s="112"/>
      <c r="E12" s="112"/>
      <c r="F12" s="112"/>
      <c r="G12" s="112"/>
      <c r="H12" s="112"/>
      <c r="I12" s="112"/>
      <c r="J12" s="122"/>
    </row>
    <row r="13" ht="22.8" customHeight="1" spans="1:10">
      <c r="A13" s="111"/>
      <c r="B13" s="109"/>
      <c r="C13" s="109"/>
      <c r="D13" s="112"/>
      <c r="E13" s="112"/>
      <c r="F13" s="112"/>
      <c r="G13" s="112"/>
      <c r="H13" s="112"/>
      <c r="I13" s="112"/>
      <c r="J13" s="122"/>
    </row>
    <row r="14" ht="22.8" customHeight="1" spans="1:10">
      <c r="A14" s="111"/>
      <c r="B14" s="109"/>
      <c r="C14" s="109"/>
      <c r="D14" s="112"/>
      <c r="E14" s="112"/>
      <c r="F14" s="112"/>
      <c r="G14" s="112"/>
      <c r="H14" s="112"/>
      <c r="I14" s="112"/>
      <c r="J14" s="122"/>
    </row>
    <row r="15" ht="22.8" customHeight="1" spans="1:10">
      <c r="A15" s="111"/>
      <c r="B15" s="109"/>
      <c r="C15" s="109"/>
      <c r="D15" s="112"/>
      <c r="E15" s="112"/>
      <c r="F15" s="112"/>
      <c r="G15" s="112"/>
      <c r="H15" s="112"/>
      <c r="I15" s="112"/>
      <c r="J15" s="122"/>
    </row>
    <row r="16" ht="22.8" customHeight="1" spans="1:10">
      <c r="A16" s="111"/>
      <c r="B16" s="109"/>
      <c r="C16" s="109"/>
      <c r="D16" s="112"/>
      <c r="E16" s="112"/>
      <c r="F16" s="112"/>
      <c r="G16" s="112"/>
      <c r="H16" s="112"/>
      <c r="I16" s="112"/>
      <c r="J16" s="12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103"/>
      <c r="B1" s="2"/>
      <c r="C1" s="2"/>
      <c r="D1" s="2"/>
      <c r="E1" s="104"/>
      <c r="F1" s="104"/>
      <c r="G1" s="105"/>
      <c r="H1" s="105"/>
      <c r="I1" s="117" t="s">
        <v>229</v>
      </c>
      <c r="J1" s="108"/>
    </row>
    <row r="2" ht="22.8" customHeight="1" spans="1:10">
      <c r="A2" s="103"/>
      <c r="B2" s="3" t="s">
        <v>230</v>
      </c>
      <c r="C2" s="3"/>
      <c r="D2" s="3"/>
      <c r="E2" s="3"/>
      <c r="F2" s="3"/>
      <c r="G2" s="3"/>
      <c r="H2" s="3"/>
      <c r="I2" s="3"/>
      <c r="J2" s="108"/>
    </row>
    <row r="3" ht="19.55" customHeight="1" spans="1:10">
      <c r="A3" s="106"/>
      <c r="B3" s="107" t="s">
        <v>5</v>
      </c>
      <c r="C3" s="107"/>
      <c r="D3" s="107"/>
      <c r="E3" s="107"/>
      <c r="F3" s="107"/>
      <c r="G3" s="106"/>
      <c r="H3" s="106"/>
      <c r="I3" s="118" t="s">
        <v>6</v>
      </c>
      <c r="J3" s="119"/>
    </row>
    <row r="4" ht="24.4" customHeight="1" spans="1:10">
      <c r="A4" s="108"/>
      <c r="B4" s="109" t="s">
        <v>9</v>
      </c>
      <c r="C4" s="109"/>
      <c r="D4" s="109"/>
      <c r="E4" s="109"/>
      <c r="F4" s="109"/>
      <c r="G4" s="109" t="s">
        <v>231</v>
      </c>
      <c r="H4" s="109"/>
      <c r="I4" s="109"/>
      <c r="J4" s="120"/>
    </row>
    <row r="5" ht="24.4" customHeight="1" spans="1:10">
      <c r="A5" s="110"/>
      <c r="B5" s="109" t="s">
        <v>79</v>
      </c>
      <c r="C5" s="109"/>
      <c r="D5" s="109"/>
      <c r="E5" s="109" t="s">
        <v>70</v>
      </c>
      <c r="F5" s="109" t="s">
        <v>71</v>
      </c>
      <c r="G5" s="109" t="s">
        <v>59</v>
      </c>
      <c r="H5" s="109" t="s">
        <v>75</v>
      </c>
      <c r="I5" s="109" t="s">
        <v>76</v>
      </c>
      <c r="J5" s="120"/>
    </row>
    <row r="6" ht="24.4" customHeight="1" spans="1:10">
      <c r="A6" s="110"/>
      <c r="B6" s="109" t="s">
        <v>80</v>
      </c>
      <c r="C6" s="109" t="s">
        <v>81</v>
      </c>
      <c r="D6" s="109" t="s">
        <v>82</v>
      </c>
      <c r="E6" s="109"/>
      <c r="F6" s="109"/>
      <c r="G6" s="109"/>
      <c r="H6" s="109"/>
      <c r="I6" s="109"/>
      <c r="J6" s="121"/>
    </row>
    <row r="7" ht="22.8" customHeight="1" spans="1:10">
      <c r="A7" s="111"/>
      <c r="B7" s="109"/>
      <c r="C7" s="109"/>
      <c r="D7" s="109"/>
      <c r="E7" s="109"/>
      <c r="F7" s="109" t="s">
        <v>72</v>
      </c>
      <c r="G7" s="112"/>
      <c r="H7" s="112"/>
      <c r="I7" s="112"/>
      <c r="J7" s="122"/>
    </row>
    <row r="8" ht="22.8" customHeight="1" spans="1:10">
      <c r="A8" s="111"/>
      <c r="B8" s="109"/>
      <c r="C8" s="109"/>
      <c r="D8" s="109"/>
      <c r="E8" s="125"/>
      <c r="F8" s="125" t="s">
        <v>232</v>
      </c>
      <c r="G8" s="112"/>
      <c r="H8" s="112"/>
      <c r="I8" s="112"/>
      <c r="J8" s="122"/>
    </row>
    <row r="9" ht="22.8" customHeight="1" spans="1:10">
      <c r="A9" s="111"/>
      <c r="B9" s="109"/>
      <c r="C9" s="109"/>
      <c r="D9" s="109"/>
      <c r="E9" s="125"/>
      <c r="F9" s="125"/>
      <c r="G9" s="112"/>
      <c r="H9" s="112"/>
      <c r="I9" s="112"/>
      <c r="J9" s="122"/>
    </row>
    <row r="10" ht="22.8" customHeight="1" spans="1:10">
      <c r="A10" s="111"/>
      <c r="B10" s="109"/>
      <c r="C10" s="109"/>
      <c r="D10" s="109"/>
      <c r="E10" s="109"/>
      <c r="F10" s="109"/>
      <c r="G10" s="112"/>
      <c r="H10" s="112"/>
      <c r="I10" s="112"/>
      <c r="J10" s="122"/>
    </row>
    <row r="11" ht="22.8" customHeight="1" spans="1:10">
      <c r="A11" s="111"/>
      <c r="B11" s="109"/>
      <c r="C11" s="109"/>
      <c r="D11" s="109"/>
      <c r="E11" s="109"/>
      <c r="F11" s="109"/>
      <c r="G11" s="112"/>
      <c r="H11" s="112"/>
      <c r="I11" s="112"/>
      <c r="J11" s="122"/>
    </row>
    <row r="12" ht="22.8" customHeight="1" spans="1:10">
      <c r="A12" s="111"/>
      <c r="B12" s="109"/>
      <c r="C12" s="109"/>
      <c r="D12" s="109"/>
      <c r="E12" s="109"/>
      <c r="F12" s="109"/>
      <c r="G12" s="112"/>
      <c r="H12" s="112"/>
      <c r="I12" s="112"/>
      <c r="J12" s="122"/>
    </row>
    <row r="13" ht="22.8" customHeight="1" spans="1:10">
      <c r="A13" s="111"/>
      <c r="B13" s="109"/>
      <c r="C13" s="109"/>
      <c r="D13" s="109"/>
      <c r="E13" s="109"/>
      <c r="F13" s="109"/>
      <c r="G13" s="112"/>
      <c r="H13" s="112"/>
      <c r="I13" s="112"/>
      <c r="J13" s="122"/>
    </row>
    <row r="14" ht="22.8" customHeight="1" spans="1:10">
      <c r="A14" s="111"/>
      <c r="B14" s="109"/>
      <c r="C14" s="109"/>
      <c r="D14" s="109"/>
      <c r="E14" s="109"/>
      <c r="F14" s="109"/>
      <c r="G14" s="112"/>
      <c r="H14" s="112"/>
      <c r="I14" s="112"/>
      <c r="J14" s="122"/>
    </row>
    <row r="15" ht="22.8" customHeight="1" spans="1:10">
      <c r="A15" s="111"/>
      <c r="B15" s="109"/>
      <c r="C15" s="109"/>
      <c r="D15" s="109"/>
      <c r="E15" s="109"/>
      <c r="F15" s="109"/>
      <c r="G15" s="112"/>
      <c r="H15" s="112"/>
      <c r="I15" s="112"/>
      <c r="J15" s="122"/>
    </row>
    <row r="16" ht="22.8" customHeight="1" spans="1:10">
      <c r="A16" s="110"/>
      <c r="B16" s="113"/>
      <c r="C16" s="113"/>
      <c r="D16" s="113"/>
      <c r="E16" s="113"/>
      <c r="F16" s="113" t="s">
        <v>23</v>
      </c>
      <c r="G16" s="114"/>
      <c r="H16" s="114"/>
      <c r="I16" s="114"/>
      <c r="J16" s="120"/>
    </row>
    <row r="17" ht="22.8" customHeight="1" spans="1:10">
      <c r="A17" s="110"/>
      <c r="B17" s="113"/>
      <c r="C17" s="113"/>
      <c r="D17" s="113"/>
      <c r="E17" s="113"/>
      <c r="F17" s="113" t="s">
        <v>23</v>
      </c>
      <c r="G17" s="114"/>
      <c r="H17" s="114"/>
      <c r="I17" s="114"/>
      <c r="J17" s="12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103"/>
      <c r="B1" s="2"/>
      <c r="C1" s="104"/>
      <c r="D1" s="105"/>
      <c r="E1" s="105"/>
      <c r="F1" s="105"/>
      <c r="G1" s="105"/>
      <c r="H1" s="105"/>
      <c r="I1" s="117" t="s">
        <v>233</v>
      </c>
      <c r="J1" s="108"/>
    </row>
    <row r="2" ht="22.8" customHeight="1" spans="1:10">
      <c r="A2" s="103"/>
      <c r="B2" s="3" t="s">
        <v>234</v>
      </c>
      <c r="C2" s="3"/>
      <c r="D2" s="3"/>
      <c r="E2" s="3"/>
      <c r="F2" s="3"/>
      <c r="G2" s="3"/>
      <c r="H2" s="3"/>
      <c r="I2" s="3"/>
      <c r="J2" s="108" t="s">
        <v>3</v>
      </c>
    </row>
    <row r="3" ht="19.55" customHeight="1" spans="1:10">
      <c r="A3" s="106"/>
      <c r="B3" s="107" t="s">
        <v>5</v>
      </c>
      <c r="C3" s="107"/>
      <c r="D3" s="118"/>
      <c r="E3" s="118"/>
      <c r="F3" s="118"/>
      <c r="G3" s="118"/>
      <c r="H3" s="118"/>
      <c r="I3" s="118" t="s">
        <v>6</v>
      </c>
      <c r="J3" s="119"/>
    </row>
    <row r="4" ht="24.4" customHeight="1" spans="1:10">
      <c r="A4" s="108"/>
      <c r="B4" s="109" t="s">
        <v>223</v>
      </c>
      <c r="C4" s="109" t="s">
        <v>71</v>
      </c>
      <c r="D4" s="109" t="s">
        <v>224</v>
      </c>
      <c r="E4" s="109"/>
      <c r="F4" s="109"/>
      <c r="G4" s="109"/>
      <c r="H4" s="109"/>
      <c r="I4" s="109"/>
      <c r="J4" s="120"/>
    </row>
    <row r="5" ht="24.4" customHeight="1" spans="1:10">
      <c r="A5" s="110"/>
      <c r="B5" s="109"/>
      <c r="C5" s="109"/>
      <c r="D5" s="109" t="s">
        <v>59</v>
      </c>
      <c r="E5" s="124" t="s">
        <v>225</v>
      </c>
      <c r="F5" s="109" t="s">
        <v>226</v>
      </c>
      <c r="G5" s="109"/>
      <c r="H5" s="109"/>
      <c r="I5" s="109" t="s">
        <v>177</v>
      </c>
      <c r="J5" s="120"/>
    </row>
    <row r="6" ht="24.4" customHeight="1" spans="1:10">
      <c r="A6" s="110"/>
      <c r="B6" s="109"/>
      <c r="C6" s="109"/>
      <c r="D6" s="109"/>
      <c r="E6" s="124"/>
      <c r="F6" s="109" t="s">
        <v>150</v>
      </c>
      <c r="G6" s="109" t="s">
        <v>227</v>
      </c>
      <c r="H6" s="109" t="s">
        <v>228</v>
      </c>
      <c r="I6" s="109"/>
      <c r="J6" s="121"/>
    </row>
    <row r="7" ht="22.8" customHeight="1" spans="1:10">
      <c r="A7" s="111"/>
      <c r="B7" s="109"/>
      <c r="C7" s="109" t="s">
        <v>72</v>
      </c>
      <c r="D7" s="112"/>
      <c r="E7" s="112"/>
      <c r="F7" s="112"/>
      <c r="G7" s="112"/>
      <c r="H7" s="112"/>
      <c r="I7" s="112"/>
      <c r="J7" s="122"/>
    </row>
    <row r="8" ht="22.8" customHeight="1" spans="1:10">
      <c r="A8" s="111"/>
      <c r="B8" s="125"/>
      <c r="C8" s="125" t="s">
        <v>232</v>
      </c>
      <c r="D8" s="112"/>
      <c r="E8" s="112"/>
      <c r="F8" s="112"/>
      <c r="G8" s="112"/>
      <c r="H8" s="112"/>
      <c r="I8" s="112"/>
      <c r="J8" s="122"/>
    </row>
    <row r="9" ht="22.8" customHeight="1" spans="1:10">
      <c r="A9" s="111"/>
      <c r="B9" s="109"/>
      <c r="C9" s="109"/>
      <c r="D9" s="112"/>
      <c r="E9" s="112"/>
      <c r="F9" s="112"/>
      <c r="G9" s="112"/>
      <c r="H9" s="112"/>
      <c r="I9" s="112"/>
      <c r="J9" s="122"/>
    </row>
    <row r="10" ht="22.8" customHeight="1" spans="1:10">
      <c r="A10" s="111"/>
      <c r="B10" s="109"/>
      <c r="C10" s="109"/>
      <c r="D10" s="112"/>
      <c r="E10" s="112"/>
      <c r="F10" s="112"/>
      <c r="G10" s="112"/>
      <c r="H10" s="112"/>
      <c r="I10" s="112"/>
      <c r="J10" s="122"/>
    </row>
    <row r="11" ht="22.8" customHeight="1" spans="1:10">
      <c r="A11" s="111"/>
      <c r="B11" s="109"/>
      <c r="C11" s="109"/>
      <c r="D11" s="112"/>
      <c r="E11" s="112"/>
      <c r="F11" s="112"/>
      <c r="G11" s="112"/>
      <c r="H11" s="112"/>
      <c r="I11" s="112"/>
      <c r="J11" s="122"/>
    </row>
    <row r="12" ht="22.8" customHeight="1" spans="1:10">
      <c r="A12" s="111"/>
      <c r="B12" s="125"/>
      <c r="C12" s="125"/>
      <c r="D12" s="112"/>
      <c r="E12" s="112"/>
      <c r="F12" s="112"/>
      <c r="G12" s="112"/>
      <c r="H12" s="112"/>
      <c r="I12" s="112"/>
      <c r="J12" s="122"/>
    </row>
    <row r="13" ht="22.8" customHeight="1" spans="1:10">
      <c r="A13" s="111"/>
      <c r="B13" s="109"/>
      <c r="C13" s="109"/>
      <c r="D13" s="112"/>
      <c r="E13" s="112"/>
      <c r="F13" s="112"/>
      <c r="G13" s="112"/>
      <c r="H13" s="112"/>
      <c r="I13" s="112"/>
      <c r="J13" s="122"/>
    </row>
    <row r="14" ht="22.8" customHeight="1" spans="1:10">
      <c r="A14" s="111"/>
      <c r="B14" s="109"/>
      <c r="C14" s="109"/>
      <c r="D14" s="112"/>
      <c r="E14" s="112"/>
      <c r="F14" s="112"/>
      <c r="G14" s="112"/>
      <c r="H14" s="112"/>
      <c r="I14" s="112"/>
      <c r="J14" s="122"/>
    </row>
    <row r="15" ht="22.8" customHeight="1" spans="1:10">
      <c r="A15" s="111"/>
      <c r="B15" s="109"/>
      <c r="C15" s="109"/>
      <c r="D15" s="112"/>
      <c r="E15" s="112"/>
      <c r="F15" s="112"/>
      <c r="G15" s="112"/>
      <c r="H15" s="112"/>
      <c r="I15" s="112"/>
      <c r="J15" s="122"/>
    </row>
    <row r="16" ht="22.8" customHeight="1" spans="1:10">
      <c r="A16" s="111"/>
      <c r="B16" s="109"/>
      <c r="C16" s="109"/>
      <c r="D16" s="112"/>
      <c r="E16" s="112"/>
      <c r="F16" s="112"/>
      <c r="G16" s="112"/>
      <c r="H16" s="112"/>
      <c r="I16" s="112"/>
      <c r="J16" s="122"/>
    </row>
    <row r="17" ht="22.8" customHeight="1" spans="1:10">
      <c r="A17" s="111"/>
      <c r="B17" s="109"/>
      <c r="C17" s="109"/>
      <c r="D17" s="112"/>
      <c r="E17" s="112"/>
      <c r="F17" s="112"/>
      <c r="G17" s="112"/>
      <c r="H17" s="112"/>
      <c r="I17" s="112"/>
      <c r="J17" s="12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1" sqref="F11"/>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103"/>
      <c r="B1" s="2"/>
      <c r="C1" s="2"/>
      <c r="D1" s="2"/>
      <c r="E1" s="104"/>
      <c r="F1" s="104"/>
      <c r="G1" s="105"/>
      <c r="H1" s="105"/>
      <c r="I1" s="117" t="s">
        <v>235</v>
      </c>
      <c r="J1" s="108"/>
    </row>
    <row r="2" ht="22.8" customHeight="1" spans="1:10">
      <c r="A2" s="103"/>
      <c r="B2" s="3" t="s">
        <v>236</v>
      </c>
      <c r="C2" s="3"/>
      <c r="D2" s="3"/>
      <c r="E2" s="3"/>
      <c r="F2" s="3"/>
      <c r="G2" s="3"/>
      <c r="H2" s="3"/>
      <c r="I2" s="3"/>
      <c r="J2" s="108" t="s">
        <v>3</v>
      </c>
    </row>
    <row r="3" ht="19.55" customHeight="1" spans="1:10">
      <c r="A3" s="106"/>
      <c r="B3" s="107" t="s">
        <v>5</v>
      </c>
      <c r="C3" s="107"/>
      <c r="D3" s="107"/>
      <c r="E3" s="107"/>
      <c r="F3" s="107"/>
      <c r="G3" s="106"/>
      <c r="H3" s="106"/>
      <c r="I3" s="118" t="s">
        <v>6</v>
      </c>
      <c r="J3" s="119"/>
    </row>
    <row r="4" ht="24.4" customHeight="1" spans="1:10">
      <c r="A4" s="108"/>
      <c r="B4" s="109" t="s">
        <v>9</v>
      </c>
      <c r="C4" s="109"/>
      <c r="D4" s="109"/>
      <c r="E4" s="109"/>
      <c r="F4" s="109"/>
      <c r="G4" s="109" t="s">
        <v>237</v>
      </c>
      <c r="H4" s="109"/>
      <c r="I4" s="109"/>
      <c r="J4" s="120"/>
    </row>
    <row r="5" ht="24.4" customHeight="1" spans="1:10">
      <c r="A5" s="110"/>
      <c r="B5" s="109" t="s">
        <v>79</v>
      </c>
      <c r="C5" s="109"/>
      <c r="D5" s="109"/>
      <c r="E5" s="109" t="s">
        <v>70</v>
      </c>
      <c r="F5" s="109" t="s">
        <v>71</v>
      </c>
      <c r="G5" s="109" t="s">
        <v>59</v>
      </c>
      <c r="H5" s="109" t="s">
        <v>75</v>
      </c>
      <c r="I5" s="109" t="s">
        <v>76</v>
      </c>
      <c r="J5" s="120"/>
    </row>
    <row r="6" ht="24.4" customHeight="1" spans="1:10">
      <c r="A6" s="110"/>
      <c r="B6" s="109" t="s">
        <v>80</v>
      </c>
      <c r="C6" s="109" t="s">
        <v>81</v>
      </c>
      <c r="D6" s="109" t="s">
        <v>82</v>
      </c>
      <c r="E6" s="109"/>
      <c r="F6" s="109"/>
      <c r="G6" s="109"/>
      <c r="H6" s="109"/>
      <c r="I6" s="109"/>
      <c r="J6" s="121"/>
    </row>
    <row r="7" ht="22.8" customHeight="1" spans="1:10">
      <c r="A7" s="111"/>
      <c r="B7" s="109"/>
      <c r="C7" s="109"/>
      <c r="D7" s="109"/>
      <c r="E7" s="109"/>
      <c r="F7" s="109" t="s">
        <v>72</v>
      </c>
      <c r="G7" s="112"/>
      <c r="H7" s="112"/>
      <c r="I7" s="112"/>
      <c r="J7" s="122"/>
    </row>
    <row r="8" ht="22.8" customHeight="1" spans="1:10">
      <c r="A8" s="110"/>
      <c r="B8" s="113"/>
      <c r="C8" s="113"/>
      <c r="D8" s="113"/>
      <c r="E8" s="113"/>
      <c r="F8" s="113" t="s">
        <v>232</v>
      </c>
      <c r="G8" s="114"/>
      <c r="H8" s="114"/>
      <c r="I8" s="114"/>
      <c r="J8" s="120"/>
    </row>
    <row r="9" ht="22.8" customHeight="1" spans="1:10">
      <c r="A9" s="110"/>
      <c r="B9" s="113"/>
      <c r="C9" s="113"/>
      <c r="D9" s="113"/>
      <c r="E9" s="113"/>
      <c r="F9" s="113"/>
      <c r="G9" s="114"/>
      <c r="H9" s="114"/>
      <c r="I9" s="114"/>
      <c r="J9" s="120"/>
    </row>
    <row r="10" ht="22.8" customHeight="1" spans="1:10">
      <c r="A10" s="110"/>
      <c r="B10" s="113"/>
      <c r="C10" s="113"/>
      <c r="D10" s="113"/>
      <c r="E10" s="113"/>
      <c r="F10" s="113"/>
      <c r="G10" s="114"/>
      <c r="H10" s="114"/>
      <c r="I10" s="114"/>
      <c r="J10" s="120"/>
    </row>
    <row r="11" ht="22.8" customHeight="1" spans="1:10">
      <c r="A11" s="110"/>
      <c r="B11" s="113"/>
      <c r="C11" s="113"/>
      <c r="D11" s="113"/>
      <c r="E11" s="113"/>
      <c r="F11" s="113"/>
      <c r="G11" s="114"/>
      <c r="H11" s="114"/>
      <c r="I11" s="114"/>
      <c r="J11" s="120"/>
    </row>
    <row r="12" ht="22.8" customHeight="1" spans="1:10">
      <c r="A12" s="110"/>
      <c r="B12" s="113"/>
      <c r="C12" s="113"/>
      <c r="D12" s="113"/>
      <c r="E12" s="113"/>
      <c r="F12" s="113"/>
      <c r="G12" s="114"/>
      <c r="H12" s="114"/>
      <c r="I12" s="114"/>
      <c r="J12" s="120"/>
    </row>
    <row r="13" ht="22.8" customHeight="1" spans="1:10">
      <c r="A13" s="110"/>
      <c r="B13" s="113"/>
      <c r="C13" s="113"/>
      <c r="D13" s="113"/>
      <c r="E13" s="113"/>
      <c r="F13" s="113"/>
      <c r="G13" s="114"/>
      <c r="H13" s="114"/>
      <c r="I13" s="114"/>
      <c r="J13" s="120"/>
    </row>
    <row r="14" ht="22.8" customHeight="1" spans="1:10">
      <c r="A14" s="110"/>
      <c r="B14" s="113"/>
      <c r="C14" s="113"/>
      <c r="D14" s="113"/>
      <c r="E14" s="113"/>
      <c r="F14" s="113"/>
      <c r="G14" s="114"/>
      <c r="H14" s="114"/>
      <c r="I14" s="114"/>
      <c r="J14" s="120"/>
    </row>
    <row r="15" ht="22.8" customHeight="1" spans="1:10">
      <c r="A15" s="110"/>
      <c r="B15" s="113"/>
      <c r="C15" s="113"/>
      <c r="D15" s="113"/>
      <c r="E15" s="113"/>
      <c r="F15" s="113"/>
      <c r="G15" s="114"/>
      <c r="H15" s="114"/>
      <c r="I15" s="114"/>
      <c r="J15" s="120"/>
    </row>
    <row r="16" ht="22.8" customHeight="1" spans="1:10">
      <c r="A16" s="110"/>
      <c r="B16" s="113"/>
      <c r="C16" s="113"/>
      <c r="D16" s="113"/>
      <c r="E16" s="113"/>
      <c r="F16" s="113" t="s">
        <v>23</v>
      </c>
      <c r="G16" s="114"/>
      <c r="H16" s="114"/>
      <c r="I16" s="114"/>
      <c r="J16" s="120"/>
    </row>
    <row r="17" ht="22.8" customHeight="1" spans="1:10">
      <c r="A17" s="110"/>
      <c r="B17" s="113"/>
      <c r="C17" s="113"/>
      <c r="D17" s="113"/>
      <c r="E17" s="113"/>
      <c r="F17" s="113" t="s">
        <v>238</v>
      </c>
      <c r="G17" s="114"/>
      <c r="H17" s="114"/>
      <c r="I17" s="114"/>
      <c r="J17" s="121"/>
    </row>
    <row r="18" ht="9.75" customHeight="1" spans="1:10">
      <c r="A18" s="115"/>
      <c r="B18" s="116"/>
      <c r="C18" s="116"/>
      <c r="D18" s="116"/>
      <c r="E18" s="116"/>
      <c r="F18" s="115"/>
      <c r="G18" s="115"/>
      <c r="H18" s="115"/>
      <c r="I18" s="115"/>
      <c r="J18" s="12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C5" sqref="C5:J5"/>
    </sheetView>
  </sheetViews>
  <sheetFormatPr defaultColWidth="9" defaultRowHeight="13.5"/>
  <cols>
    <col min="1" max="1" width="9" style="1"/>
    <col min="2" max="2" width="11.25" style="1" customWidth="1"/>
    <col min="3" max="3" width="9" style="43"/>
    <col min="4" max="4" width="11.25" style="1" customWidth="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9" customHeight="1" spans="2:10">
      <c r="B1" s="2"/>
      <c r="J1" s="1" t="s">
        <v>239</v>
      </c>
    </row>
    <row r="2" ht="24" customHeight="1" spans="2:13">
      <c r="B2" s="44" t="s">
        <v>240</v>
      </c>
      <c r="C2" s="45"/>
      <c r="D2" s="45"/>
      <c r="E2" s="45"/>
      <c r="F2" s="45"/>
      <c r="G2" s="45"/>
      <c r="H2" s="45"/>
      <c r="I2" s="45"/>
      <c r="J2" s="61"/>
      <c r="K2" s="62"/>
      <c r="L2" s="62"/>
      <c r="M2" s="62"/>
    </row>
    <row r="3" ht="25" customHeight="1" spans="2:13">
      <c r="B3" s="46" t="s">
        <v>241</v>
      </c>
      <c r="C3" s="46"/>
      <c r="D3" s="46"/>
      <c r="E3" s="46"/>
      <c r="F3" s="46"/>
      <c r="G3" s="46"/>
      <c r="H3" s="46"/>
      <c r="I3" s="46"/>
      <c r="J3" s="46"/>
      <c r="K3" s="63"/>
      <c r="L3" s="63"/>
      <c r="M3" s="63"/>
    </row>
    <row r="4" ht="25" customHeight="1" spans="2:13">
      <c r="B4" s="47" t="s">
        <v>242</v>
      </c>
      <c r="C4" s="48" t="s">
        <v>216</v>
      </c>
      <c r="D4" s="48"/>
      <c r="E4" s="48"/>
      <c r="F4" s="48"/>
      <c r="G4" s="48"/>
      <c r="H4" s="48"/>
      <c r="I4" s="48"/>
      <c r="J4" s="48"/>
      <c r="K4" s="64"/>
      <c r="L4" s="64"/>
      <c r="M4" s="64"/>
    </row>
    <row r="5" ht="25" customHeight="1" spans="2:13">
      <c r="B5" s="86" t="s">
        <v>243</v>
      </c>
      <c r="C5" s="48" t="s">
        <v>244</v>
      </c>
      <c r="D5" s="48"/>
      <c r="E5" s="48"/>
      <c r="F5" s="48"/>
      <c r="G5" s="48"/>
      <c r="H5" s="48"/>
      <c r="I5" s="48"/>
      <c r="J5" s="48"/>
      <c r="K5" s="64"/>
      <c r="L5" s="64"/>
      <c r="M5" s="64"/>
    </row>
    <row r="6" ht="25" customHeight="1" spans="2:13">
      <c r="B6" s="49" t="s">
        <v>245</v>
      </c>
      <c r="C6" s="50" t="s">
        <v>246</v>
      </c>
      <c r="D6" s="50"/>
      <c r="E6" s="50"/>
      <c r="F6" s="51">
        <v>63.5</v>
      </c>
      <c r="G6" s="51"/>
      <c r="H6" s="51"/>
      <c r="I6" s="51"/>
      <c r="J6" s="51"/>
      <c r="K6" s="64"/>
      <c r="L6" s="64"/>
      <c r="M6" s="64"/>
    </row>
    <row r="7" ht="25" customHeight="1" spans="2:13">
      <c r="B7" s="52"/>
      <c r="C7" s="50" t="s">
        <v>247</v>
      </c>
      <c r="D7" s="50"/>
      <c r="E7" s="50"/>
      <c r="F7" s="51">
        <v>63.5</v>
      </c>
      <c r="G7" s="51"/>
      <c r="H7" s="51"/>
      <c r="I7" s="51"/>
      <c r="J7" s="51"/>
      <c r="K7" s="64"/>
      <c r="L7" s="64"/>
      <c r="M7" s="64"/>
    </row>
    <row r="8" ht="25" customHeight="1" spans="2:13">
      <c r="B8" s="52"/>
      <c r="C8" s="50" t="s">
        <v>248</v>
      </c>
      <c r="D8" s="50"/>
      <c r="E8" s="50"/>
      <c r="F8" s="51" t="s">
        <v>3</v>
      </c>
      <c r="G8" s="51"/>
      <c r="H8" s="51"/>
      <c r="I8" s="51"/>
      <c r="J8" s="51"/>
      <c r="K8" s="64"/>
      <c r="L8" s="64"/>
      <c r="M8" s="64"/>
    </row>
    <row r="9" ht="65" customHeight="1" spans="2:13">
      <c r="B9" s="87" t="s">
        <v>249</v>
      </c>
      <c r="C9" s="76" t="s">
        <v>250</v>
      </c>
      <c r="D9" s="88"/>
      <c r="E9" s="88"/>
      <c r="F9" s="88"/>
      <c r="G9" s="88"/>
      <c r="H9" s="88"/>
      <c r="I9" s="88"/>
      <c r="J9" s="100"/>
      <c r="K9" s="64"/>
      <c r="L9" s="64"/>
      <c r="M9" s="64"/>
    </row>
    <row r="10" ht="25" customHeight="1" spans="2:13">
      <c r="B10" s="52" t="s">
        <v>251</v>
      </c>
      <c r="C10" s="89" t="s">
        <v>252</v>
      </c>
      <c r="D10" s="89" t="s">
        <v>253</v>
      </c>
      <c r="E10" s="90" t="s">
        <v>254</v>
      </c>
      <c r="F10" s="90"/>
      <c r="G10" s="90" t="s">
        <v>255</v>
      </c>
      <c r="H10" s="90"/>
      <c r="I10" s="90"/>
      <c r="J10" s="90"/>
      <c r="K10" s="64"/>
      <c r="L10" s="64"/>
      <c r="M10" s="64"/>
    </row>
    <row r="11" ht="25" customHeight="1" spans="2:13">
      <c r="B11" s="52"/>
      <c r="C11" s="52" t="s">
        <v>256</v>
      </c>
      <c r="D11" s="52" t="s">
        <v>257</v>
      </c>
      <c r="E11" s="91" t="s">
        <v>258</v>
      </c>
      <c r="F11" s="92"/>
      <c r="G11" s="91" t="s">
        <v>259</v>
      </c>
      <c r="H11" s="93"/>
      <c r="I11" s="93"/>
      <c r="J11" s="92"/>
      <c r="K11" s="64"/>
      <c r="L11" s="64"/>
      <c r="M11" s="64"/>
    </row>
    <row r="12" ht="61" customHeight="1" spans="2:13">
      <c r="B12" s="52"/>
      <c r="C12" s="52"/>
      <c r="D12" s="52"/>
      <c r="E12" s="91" t="s">
        <v>260</v>
      </c>
      <c r="F12" s="92"/>
      <c r="G12" s="94" t="s">
        <v>261</v>
      </c>
      <c r="H12" s="95"/>
      <c r="I12" s="95"/>
      <c r="J12" s="101"/>
      <c r="K12" s="66"/>
      <c r="L12" s="66"/>
      <c r="M12" s="66"/>
    </row>
    <row r="13" ht="24" customHeight="1" spans="2:10">
      <c r="B13" s="52"/>
      <c r="C13" s="52"/>
      <c r="D13" s="52"/>
      <c r="E13" s="54" t="s">
        <v>262</v>
      </c>
      <c r="F13" s="54"/>
      <c r="G13" s="54" t="s">
        <v>263</v>
      </c>
      <c r="H13" s="54"/>
      <c r="I13" s="54"/>
      <c r="J13" s="54"/>
    </row>
    <row r="14" ht="24" customHeight="1" spans="2:10">
      <c r="B14" s="52"/>
      <c r="C14" s="52"/>
      <c r="D14" s="75" t="s">
        <v>264</v>
      </c>
      <c r="E14" s="76" t="s">
        <v>265</v>
      </c>
      <c r="F14" s="77"/>
      <c r="G14" s="76" t="s">
        <v>266</v>
      </c>
      <c r="H14" s="78"/>
      <c r="I14" s="78"/>
      <c r="J14" s="77"/>
    </row>
    <row r="15" ht="24" customHeight="1" spans="2:10">
      <c r="B15" s="52"/>
      <c r="C15" s="52"/>
      <c r="D15" s="79"/>
      <c r="E15" s="76" t="s">
        <v>267</v>
      </c>
      <c r="F15" s="77"/>
      <c r="G15" s="76" t="s">
        <v>268</v>
      </c>
      <c r="H15" s="78"/>
      <c r="I15" s="78"/>
      <c r="J15" s="77"/>
    </row>
    <row r="16" ht="24" customHeight="1" spans="2:10">
      <c r="B16" s="52"/>
      <c r="C16" s="52"/>
      <c r="D16" s="80"/>
      <c r="E16" s="76" t="s">
        <v>269</v>
      </c>
      <c r="F16" s="77"/>
      <c r="G16" s="76" t="s">
        <v>270</v>
      </c>
      <c r="H16" s="78"/>
      <c r="I16" s="78"/>
      <c r="J16" s="77"/>
    </row>
    <row r="17" spans="2:10">
      <c r="B17" s="52"/>
      <c r="C17" s="52"/>
      <c r="D17" s="75" t="s">
        <v>271</v>
      </c>
      <c r="E17" s="76" t="s">
        <v>272</v>
      </c>
      <c r="F17" s="77"/>
      <c r="G17" s="76" t="s">
        <v>273</v>
      </c>
      <c r="H17" s="78"/>
      <c r="I17" s="78"/>
      <c r="J17" s="77"/>
    </row>
    <row r="18" spans="2:10">
      <c r="B18" s="52"/>
      <c r="C18" s="52"/>
      <c r="D18" s="79"/>
      <c r="E18" s="76" t="s">
        <v>274</v>
      </c>
      <c r="F18" s="77"/>
      <c r="G18" s="76" t="s">
        <v>275</v>
      </c>
      <c r="H18" s="78"/>
      <c r="I18" s="78"/>
      <c r="J18" s="77"/>
    </row>
    <row r="19" spans="2:10">
      <c r="B19" s="52"/>
      <c r="C19" s="52"/>
      <c r="D19" s="80"/>
      <c r="E19" s="76" t="s">
        <v>276</v>
      </c>
      <c r="F19" s="77"/>
      <c r="G19" s="76" t="s">
        <v>277</v>
      </c>
      <c r="H19" s="78"/>
      <c r="I19" s="78"/>
      <c r="J19" s="77"/>
    </row>
    <row r="20" ht="32" customHeight="1" spans="2:10">
      <c r="B20" s="52"/>
      <c r="C20" s="75" t="s">
        <v>278</v>
      </c>
      <c r="D20" s="75" t="s">
        <v>279</v>
      </c>
      <c r="E20" s="76" t="s">
        <v>280</v>
      </c>
      <c r="F20" s="77"/>
      <c r="G20" s="96" t="s">
        <v>281</v>
      </c>
      <c r="H20" s="97"/>
      <c r="I20" s="97"/>
      <c r="J20" s="102"/>
    </row>
    <row r="21" ht="51" customHeight="1" spans="2:10">
      <c r="B21" s="52"/>
      <c r="C21" s="75" t="s">
        <v>282</v>
      </c>
      <c r="D21" s="49" t="s">
        <v>283</v>
      </c>
      <c r="E21" s="98" t="s">
        <v>284</v>
      </c>
      <c r="F21" s="99"/>
      <c r="G21" s="98" t="s">
        <v>285</v>
      </c>
      <c r="H21" s="98"/>
      <c r="I21" s="98"/>
      <c r="J21" s="98"/>
    </row>
    <row r="22" ht="24" spans="2:10">
      <c r="B22" s="52"/>
      <c r="C22" s="52" t="s">
        <v>286</v>
      </c>
      <c r="D22" s="49" t="s">
        <v>287</v>
      </c>
      <c r="E22" s="54" t="s">
        <v>288</v>
      </c>
      <c r="F22" s="54"/>
      <c r="G22" s="54" t="s">
        <v>289</v>
      </c>
      <c r="H22" s="54"/>
      <c r="I22" s="54"/>
      <c r="J22" s="54"/>
    </row>
  </sheetData>
  <mergeCells count="43">
    <mergeCell ref="B2:J2"/>
    <mergeCell ref="B3:J3"/>
    <mergeCell ref="C4:J4"/>
    <mergeCell ref="C5:J5"/>
    <mergeCell ref="C6:E6"/>
    <mergeCell ref="F6:J6"/>
    <mergeCell ref="C7:E7"/>
    <mergeCell ref="F7:J7"/>
    <mergeCell ref="C8:E8"/>
    <mergeCell ref="F8:J8"/>
    <mergeCell ref="C9:J9"/>
    <mergeCell ref="E10:F10"/>
    <mergeCell ref="G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10:B22"/>
    <mergeCell ref="C11:C19"/>
    <mergeCell ref="D11:D13"/>
    <mergeCell ref="D14:D16"/>
    <mergeCell ref="D17:D19"/>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C5" sqref="C5:J5"/>
    </sheetView>
  </sheetViews>
  <sheetFormatPr defaultColWidth="9" defaultRowHeight="13.5"/>
  <cols>
    <col min="1" max="1" width="3.75" customWidth="1"/>
    <col min="2" max="2" width="11.25" style="1" customWidth="1"/>
    <col min="3" max="3" width="9" style="43"/>
    <col min="4" max="4" width="11.2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43"/>
      <c r="J1" s="1" t="s">
        <v>290</v>
      </c>
    </row>
    <row r="2" s="1" customFormat="1" ht="24" customHeight="1" spans="2:13">
      <c r="B2" s="44" t="s">
        <v>240</v>
      </c>
      <c r="C2" s="45"/>
      <c r="D2" s="45"/>
      <c r="E2" s="45"/>
      <c r="F2" s="45"/>
      <c r="G2" s="45"/>
      <c r="H2" s="45"/>
      <c r="I2" s="45"/>
      <c r="J2" s="61"/>
      <c r="K2" s="62"/>
      <c r="L2" s="62"/>
      <c r="M2" s="62"/>
    </row>
    <row r="3" s="1" customFormat="1" ht="25" customHeight="1" spans="2:13">
      <c r="B3" s="46" t="s">
        <v>241</v>
      </c>
      <c r="C3" s="46"/>
      <c r="D3" s="46"/>
      <c r="E3" s="46"/>
      <c r="F3" s="46"/>
      <c r="G3" s="46"/>
      <c r="H3" s="46"/>
      <c r="I3" s="46"/>
      <c r="J3" s="46"/>
      <c r="K3" s="63"/>
      <c r="L3" s="63"/>
      <c r="M3" s="63"/>
    </row>
    <row r="4" s="1" customFormat="1" ht="25" customHeight="1" spans="2:13">
      <c r="B4" s="47" t="s">
        <v>242</v>
      </c>
      <c r="C4" s="48" t="s">
        <v>291</v>
      </c>
      <c r="D4" s="48"/>
      <c r="E4" s="48"/>
      <c r="F4" s="48"/>
      <c r="G4" s="48"/>
      <c r="H4" s="48"/>
      <c r="I4" s="48"/>
      <c r="J4" s="48"/>
      <c r="K4" s="64"/>
      <c r="L4" s="64"/>
      <c r="M4" s="64"/>
    </row>
    <row r="5" s="1" customFormat="1" ht="25" customHeight="1" spans="2:13">
      <c r="B5" s="47" t="s">
        <v>243</v>
      </c>
      <c r="C5" s="48" t="s">
        <v>0</v>
      </c>
      <c r="D5" s="48"/>
      <c r="E5" s="48"/>
      <c r="F5" s="48"/>
      <c r="G5" s="48"/>
      <c r="H5" s="48"/>
      <c r="I5" s="48"/>
      <c r="J5" s="48"/>
      <c r="K5" s="64"/>
      <c r="L5" s="64"/>
      <c r="M5" s="64"/>
    </row>
    <row r="6" s="1" customFormat="1" ht="25" customHeight="1" spans="2:13">
      <c r="B6" s="49" t="s">
        <v>245</v>
      </c>
      <c r="C6" s="50" t="s">
        <v>246</v>
      </c>
      <c r="D6" s="50"/>
      <c r="E6" s="50"/>
      <c r="F6" s="51">
        <v>1</v>
      </c>
      <c r="G6" s="51"/>
      <c r="H6" s="51"/>
      <c r="I6" s="51"/>
      <c r="J6" s="51"/>
      <c r="K6" s="64"/>
      <c r="L6" s="64"/>
      <c r="M6" s="64"/>
    </row>
    <row r="7" s="1" customFormat="1" ht="25" customHeight="1" spans="2:13">
      <c r="B7" s="52"/>
      <c r="C7" s="50" t="s">
        <v>247</v>
      </c>
      <c r="D7" s="50"/>
      <c r="E7" s="50"/>
      <c r="F7" s="51">
        <v>1</v>
      </c>
      <c r="G7" s="51"/>
      <c r="H7" s="51"/>
      <c r="I7" s="51"/>
      <c r="J7" s="51"/>
      <c r="K7" s="64"/>
      <c r="L7" s="64"/>
      <c r="M7" s="64"/>
    </row>
    <row r="8" s="1" customFormat="1" ht="25" customHeight="1" spans="2:13">
      <c r="B8" s="52"/>
      <c r="C8" s="50" t="s">
        <v>248</v>
      </c>
      <c r="D8" s="50"/>
      <c r="E8" s="50"/>
      <c r="F8" s="53"/>
      <c r="G8" s="53"/>
      <c r="H8" s="53"/>
      <c r="I8" s="53"/>
      <c r="J8" s="53"/>
      <c r="K8" s="64"/>
      <c r="L8" s="64"/>
      <c r="M8" s="64"/>
    </row>
    <row r="9" s="1" customFormat="1" ht="25" customHeight="1" spans="2:13">
      <c r="B9" s="49" t="s">
        <v>292</v>
      </c>
      <c r="C9" s="54" t="s">
        <v>293</v>
      </c>
      <c r="D9" s="54"/>
      <c r="E9" s="54"/>
      <c r="F9" s="54"/>
      <c r="G9" s="54"/>
      <c r="H9" s="54"/>
      <c r="I9" s="54"/>
      <c r="J9" s="54"/>
      <c r="K9" s="64"/>
      <c r="L9" s="64"/>
      <c r="M9" s="64"/>
    </row>
    <row r="10" s="1" customFormat="1" ht="25" customHeight="1" spans="2:13">
      <c r="B10" s="49"/>
      <c r="C10" s="54"/>
      <c r="D10" s="54"/>
      <c r="E10" s="54"/>
      <c r="F10" s="54"/>
      <c r="G10" s="54"/>
      <c r="H10" s="54"/>
      <c r="I10" s="54"/>
      <c r="J10" s="54"/>
      <c r="K10" s="64"/>
      <c r="L10" s="64"/>
      <c r="M10" s="64"/>
    </row>
    <row r="11" s="1" customFormat="1" ht="25" customHeight="1" spans="2:13">
      <c r="B11" s="52" t="s">
        <v>251</v>
      </c>
      <c r="C11" s="47" t="s">
        <v>252</v>
      </c>
      <c r="D11" s="47" t="s">
        <v>253</v>
      </c>
      <c r="E11" s="50" t="s">
        <v>254</v>
      </c>
      <c r="F11" s="50"/>
      <c r="G11" s="50" t="s">
        <v>255</v>
      </c>
      <c r="H11" s="50"/>
      <c r="I11" s="50"/>
      <c r="J11" s="50"/>
      <c r="K11" s="64"/>
      <c r="L11" s="64"/>
      <c r="M11" s="64"/>
    </row>
    <row r="12" s="1" customFormat="1" ht="25" customHeight="1" spans="2:13">
      <c r="B12" s="52"/>
      <c r="C12" s="52" t="s">
        <v>256</v>
      </c>
      <c r="D12" s="52" t="s">
        <v>257</v>
      </c>
      <c r="E12" s="72" t="s">
        <v>294</v>
      </c>
      <c r="F12" s="73"/>
      <c r="G12" s="72" t="s">
        <v>295</v>
      </c>
      <c r="H12" s="74"/>
      <c r="I12" s="74"/>
      <c r="J12" s="73"/>
      <c r="K12" s="64"/>
      <c r="L12" s="64"/>
      <c r="M12" s="64"/>
    </row>
    <row r="13" s="1" customFormat="1" ht="24" customHeight="1" spans="2:10">
      <c r="B13" s="52"/>
      <c r="C13" s="52"/>
      <c r="D13" s="75" t="s">
        <v>264</v>
      </c>
      <c r="E13" s="76" t="s">
        <v>296</v>
      </c>
      <c r="F13" s="77"/>
      <c r="G13" s="76" t="s">
        <v>270</v>
      </c>
      <c r="H13" s="78"/>
      <c r="I13" s="78"/>
      <c r="J13" s="77"/>
    </row>
    <row r="14" s="1" customFormat="1" ht="24" customHeight="1" spans="2:10">
      <c r="B14" s="52"/>
      <c r="C14" s="52"/>
      <c r="D14" s="79"/>
      <c r="E14" s="76" t="s">
        <v>297</v>
      </c>
      <c r="F14" s="77"/>
      <c r="G14" s="76" t="s">
        <v>270</v>
      </c>
      <c r="H14" s="78"/>
      <c r="I14" s="78"/>
      <c r="J14" s="77"/>
    </row>
    <row r="15" s="1" customFormat="1" ht="24" customHeight="1" spans="2:10">
      <c r="B15" s="52"/>
      <c r="C15" s="52"/>
      <c r="D15" s="80"/>
      <c r="E15" s="76" t="s">
        <v>298</v>
      </c>
      <c r="F15" s="77"/>
      <c r="G15" s="76" t="s">
        <v>270</v>
      </c>
      <c r="H15" s="78"/>
      <c r="I15" s="78"/>
      <c r="J15" s="77"/>
    </row>
    <row r="16" s="1" customFormat="1" ht="24" customHeight="1" spans="2:10">
      <c r="B16" s="52"/>
      <c r="C16" s="52"/>
      <c r="D16" s="52" t="s">
        <v>271</v>
      </c>
      <c r="E16" s="76" t="s">
        <v>299</v>
      </c>
      <c r="F16" s="77"/>
      <c r="G16" s="56" t="s">
        <v>300</v>
      </c>
      <c r="H16" s="56"/>
      <c r="I16" s="56"/>
      <c r="J16" s="56"/>
    </row>
    <row r="17" s="1" customFormat="1" ht="24" customHeight="1" spans="2:10">
      <c r="B17" s="52"/>
      <c r="C17" s="52" t="s">
        <v>278</v>
      </c>
      <c r="D17" s="52" t="s">
        <v>279</v>
      </c>
      <c r="E17" s="81" t="s">
        <v>301</v>
      </c>
      <c r="F17" s="82"/>
      <c r="G17" s="57" t="s">
        <v>302</v>
      </c>
      <c r="H17" s="59"/>
      <c r="I17" s="59"/>
      <c r="J17" s="65"/>
    </row>
    <row r="18" s="1" customFormat="1" ht="30" customHeight="1" spans="2:10">
      <c r="B18" s="52"/>
      <c r="C18" s="52" t="s">
        <v>282</v>
      </c>
      <c r="D18" s="49" t="s">
        <v>283</v>
      </c>
      <c r="E18" s="60" t="s">
        <v>303</v>
      </c>
      <c r="F18" s="56"/>
      <c r="G18" s="60" t="s">
        <v>304</v>
      </c>
      <c r="H18" s="56"/>
      <c r="I18" s="56"/>
      <c r="J18" s="56"/>
    </row>
    <row r="19" s="1" customFormat="1" ht="33" customHeight="1" spans="2:10">
      <c r="B19" s="52"/>
      <c r="C19" s="52"/>
      <c r="D19" s="49" t="s">
        <v>305</v>
      </c>
      <c r="E19" s="60" t="s">
        <v>306</v>
      </c>
      <c r="F19" s="56"/>
      <c r="G19" s="83" t="s">
        <v>307</v>
      </c>
      <c r="H19" s="84"/>
      <c r="I19" s="84"/>
      <c r="J19" s="85"/>
    </row>
    <row r="20" s="1" customFormat="1" ht="33" customHeight="1" spans="2:10">
      <c r="B20" s="52"/>
      <c r="C20" s="52" t="s">
        <v>286</v>
      </c>
      <c r="D20" s="49" t="s">
        <v>287</v>
      </c>
      <c r="E20" s="60" t="s">
        <v>308</v>
      </c>
      <c r="F20" s="56"/>
      <c r="G20" s="60" t="s">
        <v>289</v>
      </c>
      <c r="H20" s="56"/>
      <c r="I20" s="56"/>
      <c r="J20" s="56"/>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8:C19"/>
    <mergeCell ref="D13:D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topLeftCell="A4" workbookViewId="0">
      <selection activeCell="A7" sqref="$A7:$XFD7"/>
    </sheetView>
  </sheetViews>
  <sheetFormatPr defaultColWidth="9" defaultRowHeight="13.5"/>
  <cols>
    <col min="1" max="1" width="3.75" customWidth="1"/>
    <col min="2" max="2" width="11.25" style="1" customWidth="1"/>
    <col min="3" max="3" width="9" style="43"/>
    <col min="4" max="4" width="11.2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43"/>
      <c r="J1" s="1" t="s">
        <v>309</v>
      </c>
    </row>
    <row r="2" s="1" customFormat="1" ht="24" customHeight="1" spans="2:13">
      <c r="B2" s="44" t="s">
        <v>240</v>
      </c>
      <c r="C2" s="45"/>
      <c r="D2" s="45"/>
      <c r="E2" s="45"/>
      <c r="F2" s="45"/>
      <c r="G2" s="45"/>
      <c r="H2" s="45"/>
      <c r="I2" s="45"/>
      <c r="J2" s="61"/>
      <c r="K2" s="62"/>
      <c r="L2" s="62"/>
      <c r="M2" s="62"/>
    </row>
    <row r="3" s="1" customFormat="1" ht="25" customHeight="1" spans="2:13">
      <c r="B3" s="46" t="s">
        <v>241</v>
      </c>
      <c r="C3" s="46"/>
      <c r="D3" s="46"/>
      <c r="E3" s="46"/>
      <c r="F3" s="46"/>
      <c r="G3" s="46"/>
      <c r="H3" s="46"/>
      <c r="I3" s="46"/>
      <c r="J3" s="46"/>
      <c r="K3" s="63"/>
      <c r="L3" s="63"/>
      <c r="M3" s="63"/>
    </row>
    <row r="4" s="1" customFormat="1" ht="25" customHeight="1" spans="2:13">
      <c r="B4" s="47" t="s">
        <v>242</v>
      </c>
      <c r="C4" s="48" t="s">
        <v>217</v>
      </c>
      <c r="D4" s="48"/>
      <c r="E4" s="48"/>
      <c r="F4" s="48"/>
      <c r="G4" s="48"/>
      <c r="H4" s="48"/>
      <c r="I4" s="48"/>
      <c r="J4" s="48"/>
      <c r="K4" s="64"/>
      <c r="L4" s="64"/>
      <c r="M4" s="64"/>
    </row>
    <row r="5" s="1" customFormat="1" ht="25" customHeight="1" spans="2:13">
      <c r="B5" s="47" t="s">
        <v>243</v>
      </c>
      <c r="C5" s="48" t="s">
        <v>0</v>
      </c>
      <c r="D5" s="48"/>
      <c r="E5" s="48"/>
      <c r="F5" s="48"/>
      <c r="G5" s="48"/>
      <c r="H5" s="48"/>
      <c r="I5" s="48"/>
      <c r="J5" s="48"/>
      <c r="K5" s="64"/>
      <c r="L5" s="64"/>
      <c r="M5" s="64"/>
    </row>
    <row r="6" s="1" customFormat="1" ht="25" customHeight="1" spans="2:13">
      <c r="B6" s="49" t="s">
        <v>245</v>
      </c>
      <c r="C6" s="50" t="s">
        <v>246</v>
      </c>
      <c r="D6" s="50"/>
      <c r="E6" s="50"/>
      <c r="F6" s="68">
        <v>1.45</v>
      </c>
      <c r="G6" s="68"/>
      <c r="H6" s="68"/>
      <c r="I6" s="68"/>
      <c r="J6" s="68"/>
      <c r="K6" s="64"/>
      <c r="L6" s="64"/>
      <c r="M6" s="64"/>
    </row>
    <row r="7" s="1" customFormat="1" ht="25" customHeight="1" spans="2:13">
      <c r="B7" s="52"/>
      <c r="C7" s="50" t="s">
        <v>247</v>
      </c>
      <c r="D7" s="50"/>
      <c r="E7" s="50"/>
      <c r="F7" s="68">
        <v>1.45</v>
      </c>
      <c r="G7" s="68"/>
      <c r="H7" s="68"/>
      <c r="I7" s="68"/>
      <c r="J7" s="68"/>
      <c r="K7" s="64"/>
      <c r="L7" s="64"/>
      <c r="M7" s="64"/>
    </row>
    <row r="8" s="1" customFormat="1" ht="25" customHeight="1" spans="2:13">
      <c r="B8" s="52"/>
      <c r="C8" s="50" t="s">
        <v>248</v>
      </c>
      <c r="D8" s="50"/>
      <c r="E8" s="50"/>
      <c r="F8" s="53"/>
      <c r="G8" s="53"/>
      <c r="H8" s="53"/>
      <c r="I8" s="53"/>
      <c r="J8" s="53"/>
      <c r="K8" s="64"/>
      <c r="L8" s="64"/>
      <c r="M8" s="64"/>
    </row>
    <row r="9" s="1" customFormat="1" ht="25" customHeight="1" spans="2:13">
      <c r="B9" s="49" t="s">
        <v>292</v>
      </c>
      <c r="C9" s="54" t="s">
        <v>310</v>
      </c>
      <c r="D9" s="54"/>
      <c r="E9" s="54"/>
      <c r="F9" s="54"/>
      <c r="G9" s="54"/>
      <c r="H9" s="54"/>
      <c r="I9" s="54"/>
      <c r="J9" s="54"/>
      <c r="K9" s="64"/>
      <c r="L9" s="64"/>
      <c r="M9" s="64"/>
    </row>
    <row r="10" s="1" customFormat="1" ht="25" customHeight="1" spans="2:13">
      <c r="B10" s="49"/>
      <c r="C10" s="54"/>
      <c r="D10" s="54"/>
      <c r="E10" s="54"/>
      <c r="F10" s="54"/>
      <c r="G10" s="54"/>
      <c r="H10" s="54"/>
      <c r="I10" s="54"/>
      <c r="J10" s="54"/>
      <c r="K10" s="64"/>
      <c r="L10" s="64"/>
      <c r="M10" s="64"/>
    </row>
    <row r="11" s="1" customFormat="1" ht="25" customHeight="1" spans="2:13">
      <c r="B11" s="52" t="s">
        <v>251</v>
      </c>
      <c r="C11" s="47" t="s">
        <v>252</v>
      </c>
      <c r="D11" s="47" t="s">
        <v>253</v>
      </c>
      <c r="E11" s="50" t="s">
        <v>254</v>
      </c>
      <c r="F11" s="50"/>
      <c r="G11" s="50" t="s">
        <v>255</v>
      </c>
      <c r="H11" s="50"/>
      <c r="I11" s="50"/>
      <c r="J11" s="50"/>
      <c r="K11" s="64"/>
      <c r="L11" s="64"/>
      <c r="M11" s="64"/>
    </row>
    <row r="12" s="1" customFormat="1" ht="25" customHeight="1" spans="2:13">
      <c r="B12" s="52"/>
      <c r="C12" s="52" t="s">
        <v>256</v>
      </c>
      <c r="D12" s="52" t="s">
        <v>257</v>
      </c>
      <c r="E12" s="69" t="s">
        <v>311</v>
      </c>
      <c r="F12" s="70"/>
      <c r="G12" s="56" t="s">
        <v>312</v>
      </c>
      <c r="H12" s="56"/>
      <c r="I12" s="56"/>
      <c r="J12" s="56"/>
      <c r="K12" s="64"/>
      <c r="L12" s="64"/>
      <c r="M12" s="64"/>
    </row>
    <row r="13" s="1" customFormat="1" ht="38" customHeight="1" spans="2:13">
      <c r="B13" s="52"/>
      <c r="C13" s="52"/>
      <c r="D13" s="52"/>
      <c r="E13" s="69" t="s">
        <v>313</v>
      </c>
      <c r="F13" s="70"/>
      <c r="G13" s="56" t="s">
        <v>314</v>
      </c>
      <c r="H13" s="56"/>
      <c r="I13" s="56"/>
      <c r="J13" s="56"/>
      <c r="K13" s="66"/>
      <c r="L13" s="66"/>
      <c r="M13" s="66"/>
    </row>
    <row r="14" s="1" customFormat="1" ht="30" customHeight="1" spans="2:10">
      <c r="B14" s="52"/>
      <c r="C14" s="52"/>
      <c r="D14" s="52" t="s">
        <v>264</v>
      </c>
      <c r="E14" s="55" t="s">
        <v>315</v>
      </c>
      <c r="F14" s="56"/>
      <c r="G14" s="71">
        <v>1</v>
      </c>
      <c r="H14" s="56"/>
      <c r="I14" s="56"/>
      <c r="J14" s="56"/>
    </row>
    <row r="15" s="1" customFormat="1" ht="33" customHeight="1" spans="2:10">
      <c r="B15" s="52"/>
      <c r="C15" s="52"/>
      <c r="D15" s="52" t="s">
        <v>271</v>
      </c>
      <c r="E15" s="55" t="s">
        <v>217</v>
      </c>
      <c r="F15" s="56"/>
      <c r="G15" s="56" t="s">
        <v>316</v>
      </c>
      <c r="H15" s="56"/>
      <c r="I15" s="56"/>
      <c r="J15" s="56"/>
    </row>
    <row r="16" s="1" customFormat="1" ht="35" customHeight="1" spans="2:10">
      <c r="B16" s="52"/>
      <c r="C16" s="52" t="s">
        <v>278</v>
      </c>
      <c r="D16" s="52" t="s">
        <v>279</v>
      </c>
      <c r="E16" s="57" t="s">
        <v>217</v>
      </c>
      <c r="F16" s="58"/>
      <c r="G16" s="67" t="s">
        <v>317</v>
      </c>
      <c r="H16" s="59"/>
      <c r="I16" s="59"/>
      <c r="J16" s="65"/>
    </row>
    <row r="17" s="1" customFormat="1" ht="46" customHeight="1" spans="2:10">
      <c r="B17" s="52"/>
      <c r="C17" s="52" t="s">
        <v>282</v>
      </c>
      <c r="D17" s="49" t="s">
        <v>283</v>
      </c>
      <c r="E17" s="60" t="s">
        <v>318</v>
      </c>
      <c r="F17" s="56"/>
      <c r="G17" s="60" t="s">
        <v>318</v>
      </c>
      <c r="H17" s="56"/>
      <c r="I17" s="56"/>
      <c r="J17" s="56"/>
    </row>
    <row r="18" s="1" customFormat="1" ht="36" customHeight="1" spans="2:10">
      <c r="B18" s="52"/>
      <c r="C18" s="52"/>
      <c r="D18" s="49" t="s">
        <v>305</v>
      </c>
      <c r="E18" s="60" t="s">
        <v>319</v>
      </c>
      <c r="F18" s="56"/>
      <c r="G18" s="60" t="s">
        <v>319</v>
      </c>
      <c r="H18" s="56"/>
      <c r="I18" s="56"/>
      <c r="J18" s="56"/>
    </row>
    <row r="19" s="1" customFormat="1" ht="33" customHeight="1" spans="2:10">
      <c r="B19" s="52"/>
      <c r="C19" s="52" t="s">
        <v>286</v>
      </c>
      <c r="D19" s="49" t="s">
        <v>287</v>
      </c>
      <c r="E19" s="60" t="s">
        <v>320</v>
      </c>
      <c r="F19" s="56"/>
      <c r="G19" s="60" t="s">
        <v>289</v>
      </c>
      <c r="H19" s="56"/>
      <c r="I19" s="56"/>
      <c r="J19" s="56"/>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7:C18"/>
    <mergeCell ref="D12:D1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topLeftCell="A3" workbookViewId="0">
      <selection activeCell="C5" sqref="C5:J5"/>
    </sheetView>
  </sheetViews>
  <sheetFormatPr defaultColWidth="9" defaultRowHeight="13.5"/>
  <cols>
    <col min="1" max="1" width="3.75" customWidth="1"/>
    <col min="2" max="2" width="11.25" style="1" customWidth="1"/>
    <col min="3" max="3" width="9" style="43"/>
    <col min="4" max="4" width="16.2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43"/>
      <c r="J1" s="1" t="s">
        <v>321</v>
      </c>
    </row>
    <row r="2" s="1" customFormat="1" ht="24" customHeight="1" spans="2:13">
      <c r="B2" s="44" t="s">
        <v>240</v>
      </c>
      <c r="C2" s="45"/>
      <c r="D2" s="45"/>
      <c r="E2" s="45"/>
      <c r="F2" s="45"/>
      <c r="G2" s="45"/>
      <c r="H2" s="45"/>
      <c r="I2" s="45"/>
      <c r="J2" s="61"/>
      <c r="K2" s="62"/>
      <c r="L2" s="62"/>
      <c r="M2" s="62"/>
    </row>
    <row r="3" s="1" customFormat="1" ht="25" customHeight="1" spans="2:13">
      <c r="B3" s="46" t="s">
        <v>241</v>
      </c>
      <c r="C3" s="46"/>
      <c r="D3" s="46"/>
      <c r="E3" s="46"/>
      <c r="F3" s="46"/>
      <c r="G3" s="46"/>
      <c r="H3" s="46"/>
      <c r="I3" s="46"/>
      <c r="J3" s="46"/>
      <c r="K3" s="63"/>
      <c r="L3" s="63"/>
      <c r="M3" s="63"/>
    </row>
    <row r="4" s="1" customFormat="1" ht="25" customHeight="1" spans="2:13">
      <c r="B4" s="47" t="s">
        <v>242</v>
      </c>
      <c r="C4" s="48" t="s">
        <v>220</v>
      </c>
      <c r="D4" s="48"/>
      <c r="E4" s="48"/>
      <c r="F4" s="48"/>
      <c r="G4" s="48"/>
      <c r="H4" s="48"/>
      <c r="I4" s="48"/>
      <c r="J4" s="48"/>
      <c r="K4" s="64"/>
      <c r="L4" s="64"/>
      <c r="M4" s="64"/>
    </row>
    <row r="5" s="1" customFormat="1" ht="25" customHeight="1" spans="2:13">
      <c r="B5" s="47" t="s">
        <v>243</v>
      </c>
      <c r="C5" s="48" t="s">
        <v>0</v>
      </c>
      <c r="D5" s="48"/>
      <c r="E5" s="48"/>
      <c r="F5" s="48"/>
      <c r="G5" s="48"/>
      <c r="H5" s="48"/>
      <c r="I5" s="48"/>
      <c r="J5" s="48"/>
      <c r="K5" s="64"/>
      <c r="L5" s="64"/>
      <c r="M5" s="64"/>
    </row>
    <row r="6" s="1" customFormat="1" ht="25" customHeight="1" spans="2:13">
      <c r="B6" s="49" t="s">
        <v>245</v>
      </c>
      <c r="C6" s="50" t="s">
        <v>246</v>
      </c>
      <c r="D6" s="50"/>
      <c r="E6" s="50"/>
      <c r="F6" s="51">
        <v>330</v>
      </c>
      <c r="G6" s="51"/>
      <c r="H6" s="51"/>
      <c r="I6" s="51"/>
      <c r="J6" s="51"/>
      <c r="K6" s="64"/>
      <c r="L6" s="64"/>
      <c r="M6" s="64"/>
    </row>
    <row r="7" s="1" customFormat="1" ht="25" customHeight="1" spans="2:13">
      <c r="B7" s="52"/>
      <c r="C7" s="50" t="s">
        <v>247</v>
      </c>
      <c r="D7" s="50"/>
      <c r="E7" s="50"/>
      <c r="F7" s="51">
        <v>330</v>
      </c>
      <c r="G7" s="51"/>
      <c r="H7" s="51"/>
      <c r="I7" s="51"/>
      <c r="J7" s="51"/>
      <c r="K7" s="64"/>
      <c r="L7" s="64"/>
      <c r="M7" s="64"/>
    </row>
    <row r="8" s="1" customFormat="1" ht="25" customHeight="1" spans="2:13">
      <c r="B8" s="52"/>
      <c r="C8" s="50" t="s">
        <v>248</v>
      </c>
      <c r="D8" s="50"/>
      <c r="E8" s="50"/>
      <c r="F8" s="53"/>
      <c r="G8" s="53"/>
      <c r="H8" s="53"/>
      <c r="I8" s="53"/>
      <c r="J8" s="53"/>
      <c r="K8" s="64"/>
      <c r="L8" s="64"/>
      <c r="M8" s="64"/>
    </row>
    <row r="9" s="1" customFormat="1" ht="25" customHeight="1" spans="2:13">
      <c r="B9" s="49" t="s">
        <v>292</v>
      </c>
      <c r="C9" s="54" t="s">
        <v>322</v>
      </c>
      <c r="D9" s="54"/>
      <c r="E9" s="54"/>
      <c r="F9" s="54"/>
      <c r="G9" s="54"/>
      <c r="H9" s="54"/>
      <c r="I9" s="54"/>
      <c r="J9" s="54"/>
      <c r="K9" s="64"/>
      <c r="L9" s="64"/>
      <c r="M9" s="64"/>
    </row>
    <row r="10" s="1" customFormat="1" ht="25" customHeight="1" spans="2:13">
      <c r="B10" s="49"/>
      <c r="C10" s="54"/>
      <c r="D10" s="54"/>
      <c r="E10" s="54"/>
      <c r="F10" s="54"/>
      <c r="G10" s="54"/>
      <c r="H10" s="54"/>
      <c r="I10" s="54"/>
      <c r="J10" s="54"/>
      <c r="K10" s="64"/>
      <c r="L10" s="64"/>
      <c r="M10" s="64"/>
    </row>
    <row r="11" s="1" customFormat="1" ht="25" customHeight="1" spans="2:13">
      <c r="B11" s="52" t="s">
        <v>251</v>
      </c>
      <c r="C11" s="47" t="s">
        <v>252</v>
      </c>
      <c r="D11" s="47" t="s">
        <v>253</v>
      </c>
      <c r="E11" s="50" t="s">
        <v>254</v>
      </c>
      <c r="F11" s="50"/>
      <c r="G11" s="50" t="s">
        <v>255</v>
      </c>
      <c r="H11" s="50"/>
      <c r="I11" s="50"/>
      <c r="J11" s="50"/>
      <c r="K11" s="64"/>
      <c r="L11" s="64"/>
      <c r="M11" s="64"/>
    </row>
    <row r="12" s="1" customFormat="1" ht="25" customHeight="1" spans="2:13">
      <c r="B12" s="52"/>
      <c r="C12" s="52" t="s">
        <v>256</v>
      </c>
      <c r="D12" s="52" t="s">
        <v>257</v>
      </c>
      <c r="E12" s="55" t="s">
        <v>323</v>
      </c>
      <c r="F12" s="56"/>
      <c r="G12" s="56" t="s">
        <v>324</v>
      </c>
      <c r="H12" s="56"/>
      <c r="I12" s="56"/>
      <c r="J12" s="56"/>
      <c r="K12" s="64"/>
      <c r="L12" s="64"/>
      <c r="M12" s="64"/>
    </row>
    <row r="13" s="1" customFormat="1" ht="38" customHeight="1" spans="2:13">
      <c r="B13" s="52"/>
      <c r="C13" s="52"/>
      <c r="D13" s="52"/>
      <c r="E13" s="55" t="s">
        <v>325</v>
      </c>
      <c r="F13" s="56"/>
      <c r="G13" s="55" t="s">
        <v>326</v>
      </c>
      <c r="H13" s="56"/>
      <c r="I13" s="56"/>
      <c r="J13" s="56"/>
      <c r="K13" s="66"/>
      <c r="L13" s="66"/>
      <c r="M13" s="66"/>
    </row>
    <row r="14" s="1" customFormat="1" ht="24" customHeight="1" spans="2:10">
      <c r="B14" s="52"/>
      <c r="C14" s="52"/>
      <c r="D14" s="52" t="s">
        <v>264</v>
      </c>
      <c r="E14" s="55" t="s">
        <v>327</v>
      </c>
      <c r="F14" s="56"/>
      <c r="G14" s="60" t="s">
        <v>328</v>
      </c>
      <c r="H14" s="56"/>
      <c r="I14" s="56"/>
      <c r="J14" s="56"/>
    </row>
    <row r="15" s="1" customFormat="1" ht="24" customHeight="1" spans="2:10">
      <c r="B15" s="52"/>
      <c r="C15" s="52"/>
      <c r="D15" s="52" t="s">
        <v>271</v>
      </c>
      <c r="E15" s="55" t="s">
        <v>329</v>
      </c>
      <c r="F15" s="56"/>
      <c r="G15" s="55" t="s">
        <v>328</v>
      </c>
      <c r="H15" s="56"/>
      <c r="I15" s="56"/>
      <c r="J15" s="56"/>
    </row>
    <row r="16" s="1" customFormat="1" ht="27" customHeight="1" spans="2:10">
      <c r="B16" s="52"/>
      <c r="C16" s="52" t="s">
        <v>278</v>
      </c>
      <c r="D16" s="52" t="s">
        <v>279</v>
      </c>
      <c r="E16" s="57" t="s">
        <v>330</v>
      </c>
      <c r="F16" s="65"/>
      <c r="G16" s="67" t="s">
        <v>331</v>
      </c>
      <c r="H16" s="59"/>
      <c r="I16" s="59"/>
      <c r="J16" s="65"/>
    </row>
    <row r="17" s="1" customFormat="1" ht="39" customHeight="1" spans="2:10">
      <c r="B17" s="52"/>
      <c r="C17" s="52" t="s">
        <v>282</v>
      </c>
      <c r="D17" s="49" t="s">
        <v>283</v>
      </c>
      <c r="E17" s="60" t="s">
        <v>332</v>
      </c>
      <c r="F17" s="56"/>
      <c r="G17" s="60" t="s">
        <v>285</v>
      </c>
      <c r="H17" s="56"/>
      <c r="I17" s="56"/>
      <c r="J17" s="56"/>
    </row>
    <row r="18" s="1" customFormat="1" ht="33" customHeight="1" spans="2:10">
      <c r="B18" s="52"/>
      <c r="C18" s="52" t="s">
        <v>286</v>
      </c>
      <c r="D18" s="49" t="s">
        <v>287</v>
      </c>
      <c r="E18" s="60" t="s">
        <v>333</v>
      </c>
      <c r="F18" s="56"/>
      <c r="G18" s="60" t="s">
        <v>289</v>
      </c>
      <c r="H18" s="56"/>
      <c r="I18" s="56"/>
      <c r="J18" s="56"/>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D12:D1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B5" sqref="B5"/>
    </sheetView>
  </sheetViews>
  <sheetFormatPr defaultColWidth="9" defaultRowHeight="13.5"/>
  <cols>
    <col min="1" max="1" width="3.75" customWidth="1"/>
    <col min="2" max="2" width="11.25" style="1" customWidth="1"/>
    <col min="3" max="3" width="9" style="43"/>
    <col min="4" max="4" width="16.2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43"/>
      <c r="J1" s="1" t="s">
        <v>334</v>
      </c>
    </row>
    <row r="2" s="1" customFormat="1" ht="24" customHeight="1" spans="2:13">
      <c r="B2" s="44" t="s">
        <v>240</v>
      </c>
      <c r="C2" s="45"/>
      <c r="D2" s="45"/>
      <c r="E2" s="45"/>
      <c r="F2" s="45"/>
      <c r="G2" s="45"/>
      <c r="H2" s="45"/>
      <c r="I2" s="45"/>
      <c r="J2" s="61"/>
      <c r="K2" s="62"/>
      <c r="L2" s="62"/>
      <c r="M2" s="62"/>
    </row>
    <row r="3" s="1" customFormat="1" ht="25" customHeight="1" spans="2:13">
      <c r="B3" s="46" t="s">
        <v>241</v>
      </c>
      <c r="C3" s="46"/>
      <c r="D3" s="46"/>
      <c r="E3" s="46"/>
      <c r="F3" s="46"/>
      <c r="G3" s="46"/>
      <c r="H3" s="46"/>
      <c r="I3" s="46"/>
      <c r="J3" s="46"/>
      <c r="K3" s="63"/>
      <c r="L3" s="63"/>
      <c r="M3" s="63"/>
    </row>
    <row r="4" s="1" customFormat="1" ht="25" customHeight="1" spans="2:13">
      <c r="B4" s="47" t="s">
        <v>242</v>
      </c>
      <c r="C4" s="48" t="s">
        <v>219</v>
      </c>
      <c r="D4" s="48"/>
      <c r="E4" s="48"/>
      <c r="F4" s="48"/>
      <c r="G4" s="48"/>
      <c r="H4" s="48"/>
      <c r="I4" s="48"/>
      <c r="J4" s="48"/>
      <c r="K4" s="64"/>
      <c r="L4" s="64"/>
      <c r="M4" s="64"/>
    </row>
    <row r="5" s="1" customFormat="1" ht="25" customHeight="1" spans="2:13">
      <c r="B5" s="47" t="s">
        <v>243</v>
      </c>
      <c r="C5" s="48" t="s">
        <v>0</v>
      </c>
      <c r="D5" s="48"/>
      <c r="E5" s="48"/>
      <c r="F5" s="48"/>
      <c r="G5" s="48"/>
      <c r="H5" s="48"/>
      <c r="I5" s="48"/>
      <c r="J5" s="48"/>
      <c r="K5" s="64"/>
      <c r="L5" s="64"/>
      <c r="M5" s="64"/>
    </row>
    <row r="6" s="1" customFormat="1" ht="25" customHeight="1" spans="2:13">
      <c r="B6" s="49" t="s">
        <v>245</v>
      </c>
      <c r="C6" s="50" t="s">
        <v>246</v>
      </c>
      <c r="D6" s="50"/>
      <c r="E6" s="50"/>
      <c r="F6" s="51">
        <v>3</v>
      </c>
      <c r="G6" s="51"/>
      <c r="H6" s="51"/>
      <c r="I6" s="51"/>
      <c r="J6" s="51"/>
      <c r="K6" s="64"/>
      <c r="L6" s="64"/>
      <c r="M6" s="64"/>
    </row>
    <row r="7" s="1" customFormat="1" ht="25" customHeight="1" spans="2:13">
      <c r="B7" s="52"/>
      <c r="C7" s="50" t="s">
        <v>247</v>
      </c>
      <c r="D7" s="50"/>
      <c r="E7" s="50"/>
      <c r="F7" s="51">
        <v>3</v>
      </c>
      <c r="G7" s="51"/>
      <c r="H7" s="51"/>
      <c r="I7" s="51"/>
      <c r="J7" s="51"/>
      <c r="K7" s="64"/>
      <c r="L7" s="64"/>
      <c r="M7" s="64"/>
    </row>
    <row r="8" s="1" customFormat="1" ht="25" customHeight="1" spans="2:13">
      <c r="B8" s="52"/>
      <c r="C8" s="50" t="s">
        <v>248</v>
      </c>
      <c r="D8" s="50"/>
      <c r="E8" s="50"/>
      <c r="F8" s="53"/>
      <c r="G8" s="53"/>
      <c r="H8" s="53"/>
      <c r="I8" s="53"/>
      <c r="J8" s="53"/>
      <c r="K8" s="64"/>
      <c r="L8" s="64"/>
      <c r="M8" s="64"/>
    </row>
    <row r="9" s="1" customFormat="1" ht="25" customHeight="1" spans="2:13">
      <c r="B9" s="49" t="s">
        <v>292</v>
      </c>
      <c r="C9" s="54" t="s">
        <v>335</v>
      </c>
      <c r="D9" s="54"/>
      <c r="E9" s="54"/>
      <c r="F9" s="54"/>
      <c r="G9" s="54"/>
      <c r="H9" s="54"/>
      <c r="I9" s="54"/>
      <c r="J9" s="54"/>
      <c r="K9" s="64"/>
      <c r="L9" s="64"/>
      <c r="M9" s="64"/>
    </row>
    <row r="10" s="1" customFormat="1" ht="25" customHeight="1" spans="2:13">
      <c r="B10" s="49"/>
      <c r="C10" s="54"/>
      <c r="D10" s="54"/>
      <c r="E10" s="54"/>
      <c r="F10" s="54"/>
      <c r="G10" s="54"/>
      <c r="H10" s="54"/>
      <c r="I10" s="54"/>
      <c r="J10" s="54"/>
      <c r="K10" s="64"/>
      <c r="L10" s="64"/>
      <c r="M10" s="64"/>
    </row>
    <row r="11" s="1" customFormat="1" ht="25" customHeight="1" spans="2:13">
      <c r="B11" s="52" t="s">
        <v>251</v>
      </c>
      <c r="C11" s="47" t="s">
        <v>252</v>
      </c>
      <c r="D11" s="47" t="s">
        <v>253</v>
      </c>
      <c r="E11" s="50" t="s">
        <v>254</v>
      </c>
      <c r="F11" s="50"/>
      <c r="G11" s="50" t="s">
        <v>255</v>
      </c>
      <c r="H11" s="50"/>
      <c r="I11" s="50"/>
      <c r="J11" s="50"/>
      <c r="K11" s="64"/>
      <c r="L11" s="64"/>
      <c r="M11" s="64"/>
    </row>
    <row r="12" s="1" customFormat="1" ht="25" customHeight="1" spans="2:13">
      <c r="B12" s="52"/>
      <c r="C12" s="52" t="s">
        <v>256</v>
      </c>
      <c r="D12" s="52" t="s">
        <v>257</v>
      </c>
      <c r="E12" s="55" t="s">
        <v>336</v>
      </c>
      <c r="F12" s="56"/>
      <c r="G12" s="55" t="s">
        <v>337</v>
      </c>
      <c r="H12" s="56"/>
      <c r="I12" s="56"/>
      <c r="J12" s="56"/>
      <c r="K12" s="64"/>
      <c r="L12" s="64"/>
      <c r="M12" s="64"/>
    </row>
    <row r="13" s="1" customFormat="1" ht="25" customHeight="1" spans="2:13">
      <c r="B13" s="52"/>
      <c r="C13" s="52"/>
      <c r="D13" s="52"/>
      <c r="E13" s="57" t="s">
        <v>338</v>
      </c>
      <c r="F13" s="58"/>
      <c r="G13" s="57" t="s">
        <v>339</v>
      </c>
      <c r="H13" s="59"/>
      <c r="I13" s="59"/>
      <c r="J13" s="65"/>
      <c r="K13" s="64"/>
      <c r="L13" s="64"/>
      <c r="M13" s="64"/>
    </row>
    <row r="14" s="1" customFormat="1" ht="38" customHeight="1" spans="2:13">
      <c r="B14" s="52"/>
      <c r="C14" s="52"/>
      <c r="D14" s="52"/>
      <c r="E14" s="55" t="s">
        <v>340</v>
      </c>
      <c r="F14" s="56"/>
      <c r="G14" s="55" t="s">
        <v>341</v>
      </c>
      <c r="H14" s="56"/>
      <c r="I14" s="56"/>
      <c r="J14" s="56"/>
      <c r="K14" s="66"/>
      <c r="L14" s="66"/>
      <c r="M14" s="66"/>
    </row>
    <row r="15" s="1" customFormat="1" ht="24" customHeight="1" spans="2:10">
      <c r="B15" s="52"/>
      <c r="C15" s="52"/>
      <c r="D15" s="52" t="s">
        <v>264</v>
      </c>
      <c r="E15" s="55" t="s">
        <v>342</v>
      </c>
      <c r="F15" s="56"/>
      <c r="G15" s="60" t="s">
        <v>343</v>
      </c>
      <c r="H15" s="56"/>
      <c r="I15" s="56"/>
      <c r="J15" s="56"/>
    </row>
    <row r="16" s="1" customFormat="1" ht="35" customHeight="1" spans="2:10">
      <c r="B16" s="52"/>
      <c r="C16" s="52"/>
      <c r="D16" s="52" t="s">
        <v>271</v>
      </c>
      <c r="E16" s="55" t="s">
        <v>344</v>
      </c>
      <c r="F16" s="56"/>
      <c r="G16" s="55" t="s">
        <v>345</v>
      </c>
      <c r="H16" s="56"/>
      <c r="I16" s="56"/>
      <c r="J16" s="56"/>
    </row>
    <row r="17" s="1" customFormat="1" ht="39" customHeight="1" spans="2:10">
      <c r="B17" s="52"/>
      <c r="C17" s="52" t="s">
        <v>282</v>
      </c>
      <c r="D17" s="49" t="s">
        <v>283</v>
      </c>
      <c r="E17" s="60" t="s">
        <v>346</v>
      </c>
      <c r="F17" s="56"/>
      <c r="G17" s="60" t="s">
        <v>347</v>
      </c>
      <c r="H17" s="56"/>
      <c r="I17" s="56"/>
      <c r="J17" s="56"/>
    </row>
    <row r="18" s="1" customFormat="1" ht="33" customHeight="1" spans="2:10">
      <c r="B18" s="52"/>
      <c r="C18" s="52" t="s">
        <v>286</v>
      </c>
      <c r="D18" s="49" t="s">
        <v>287</v>
      </c>
      <c r="E18" s="60" t="s">
        <v>320</v>
      </c>
      <c r="F18" s="56"/>
      <c r="G18" s="60" t="s">
        <v>289</v>
      </c>
      <c r="H18" s="56"/>
      <c r="I18" s="56"/>
      <c r="J18" s="56"/>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21"/>
  <sheetViews>
    <sheetView tabSelected="1" workbookViewId="0">
      <selection activeCell="J12" sqref="J12"/>
    </sheetView>
  </sheetViews>
  <sheetFormatPr defaultColWidth="10" defaultRowHeight="13.5"/>
  <cols>
    <col min="1" max="1" width="2.625" customWidth="1"/>
    <col min="2" max="2" width="5.75" style="1" customWidth="1"/>
    <col min="3" max="3" width="10.625" style="1" customWidth="1"/>
    <col min="4" max="4" width="11.5" style="1" customWidth="1"/>
    <col min="5" max="5" width="11.625" style="1" customWidth="1"/>
    <col min="6" max="7" width="9.625" style="1" customWidth="1"/>
    <col min="8" max="8" width="28.875" style="1" customWidth="1"/>
    <col min="9" max="9" width="6.125" style="1" customWidth="1"/>
    <col min="10" max="10" width="9.75" style="1" customWidth="1"/>
    <col min="11" max="16383" width="10" style="1"/>
  </cols>
  <sheetData>
    <row r="1" ht="25" customHeight="1" spans="2:9">
      <c r="B1" s="2"/>
      <c r="I1" s="1" t="s">
        <v>348</v>
      </c>
    </row>
    <row r="2" ht="27" customHeight="1" spans="2:9">
      <c r="B2" s="3" t="s">
        <v>349</v>
      </c>
      <c r="C2" s="3"/>
      <c r="D2" s="3"/>
      <c r="E2" s="3"/>
      <c r="F2" s="3"/>
      <c r="G2" s="3"/>
      <c r="H2" s="3"/>
      <c r="I2" s="3"/>
    </row>
    <row r="3" ht="26.5" customHeight="1" spans="2:9">
      <c r="B3" s="4" t="s">
        <v>350</v>
      </c>
      <c r="C3" s="5"/>
      <c r="D3" s="5"/>
      <c r="E3" s="5"/>
      <c r="F3" s="5"/>
      <c r="G3" s="5"/>
      <c r="H3" s="5"/>
      <c r="I3" s="5"/>
    </row>
    <row r="4" ht="16.35" customHeight="1" spans="2:8">
      <c r="B4" s="6" t="s">
        <v>351</v>
      </c>
      <c r="C4" s="7"/>
      <c r="D4" s="7"/>
      <c r="E4" s="7" t="s">
        <v>0</v>
      </c>
      <c r="F4" s="7"/>
      <c r="G4" s="7"/>
      <c r="H4" s="7"/>
    </row>
    <row r="5" ht="16.35" customHeight="1" spans="2:8">
      <c r="B5" s="8" t="s">
        <v>352</v>
      </c>
      <c r="C5" s="9" t="s">
        <v>353</v>
      </c>
      <c r="D5" s="10"/>
      <c r="E5" s="11" t="s">
        <v>354</v>
      </c>
      <c r="F5" s="11"/>
      <c r="G5" s="11"/>
      <c r="H5" s="12"/>
    </row>
    <row r="6" ht="57" customHeight="1" spans="2:16">
      <c r="B6" s="13"/>
      <c r="C6" s="14" t="s">
        <v>355</v>
      </c>
      <c r="D6" s="15"/>
      <c r="E6" s="16" t="s">
        <v>356</v>
      </c>
      <c r="F6" s="16"/>
      <c r="G6" s="16"/>
      <c r="H6" s="14"/>
      <c r="P6" s="41"/>
    </row>
    <row r="7" ht="57" customHeight="1" spans="2:8">
      <c r="B7" s="17"/>
      <c r="C7" s="14" t="s">
        <v>357</v>
      </c>
      <c r="D7" s="18"/>
      <c r="E7" s="19" t="s">
        <v>358</v>
      </c>
      <c r="F7" s="19"/>
      <c r="G7" s="19"/>
      <c r="H7" s="18"/>
    </row>
    <row r="8" ht="69" customHeight="1" spans="2:9">
      <c r="B8" s="20"/>
      <c r="C8" s="14" t="s">
        <v>359</v>
      </c>
      <c r="D8" s="21"/>
      <c r="E8" s="22" t="s">
        <v>360</v>
      </c>
      <c r="F8" s="19"/>
      <c r="G8" s="19"/>
      <c r="H8" s="18"/>
      <c r="I8" s="42"/>
    </row>
    <row r="9" ht="57" customHeight="1" spans="2:9">
      <c r="B9" s="20"/>
      <c r="C9" s="14" t="s">
        <v>361</v>
      </c>
      <c r="D9" s="21"/>
      <c r="E9" s="23" t="s">
        <v>362</v>
      </c>
      <c r="F9" s="24"/>
      <c r="G9" s="24"/>
      <c r="H9" s="25"/>
      <c r="I9" s="42"/>
    </row>
    <row r="10" ht="16.35" customHeight="1" spans="2:9">
      <c r="B10" s="20"/>
      <c r="C10" s="9" t="s">
        <v>363</v>
      </c>
      <c r="D10" s="26"/>
      <c r="E10" s="27"/>
      <c r="F10" s="28" t="s">
        <v>364</v>
      </c>
      <c r="G10" s="28" t="s">
        <v>247</v>
      </c>
      <c r="H10" s="28" t="s">
        <v>248</v>
      </c>
      <c r="I10" s="42"/>
    </row>
    <row r="11" ht="16.35" customHeight="1" spans="2:9">
      <c r="B11" s="29"/>
      <c r="C11" s="30"/>
      <c r="D11" s="31"/>
      <c r="E11" s="32"/>
      <c r="F11" s="28">
        <v>3056.64</v>
      </c>
      <c r="G11" s="28">
        <v>3056.64</v>
      </c>
      <c r="H11" s="28"/>
      <c r="I11" s="42"/>
    </row>
    <row r="12" ht="43" customHeight="1" spans="2:8">
      <c r="B12" s="33" t="s">
        <v>365</v>
      </c>
      <c r="C12" s="34" t="s">
        <v>366</v>
      </c>
      <c r="D12" s="35"/>
      <c r="E12" s="35"/>
      <c r="F12" s="35"/>
      <c r="G12" s="35"/>
      <c r="H12" s="36"/>
    </row>
    <row r="13" ht="29" customHeight="1" spans="2:8">
      <c r="B13" s="10" t="s">
        <v>367</v>
      </c>
      <c r="C13" s="10" t="s">
        <v>252</v>
      </c>
      <c r="D13" s="10" t="s">
        <v>253</v>
      </c>
      <c r="E13" s="15" t="s">
        <v>254</v>
      </c>
      <c r="F13" s="37"/>
      <c r="G13" s="15" t="s">
        <v>255</v>
      </c>
      <c r="H13" s="37"/>
    </row>
    <row r="14" ht="106" customHeight="1" spans="2:8">
      <c r="B14" s="38"/>
      <c r="C14" s="8" t="s">
        <v>368</v>
      </c>
      <c r="D14" s="10" t="s">
        <v>257</v>
      </c>
      <c r="E14" s="15" t="s">
        <v>369</v>
      </c>
      <c r="F14" s="37"/>
      <c r="G14" s="39" t="s">
        <v>370</v>
      </c>
      <c r="H14" s="37"/>
    </row>
    <row r="15" ht="106" customHeight="1" spans="2:8">
      <c r="B15" s="38"/>
      <c r="C15" s="13"/>
      <c r="D15" s="10" t="s">
        <v>264</v>
      </c>
      <c r="E15" s="15" t="s">
        <v>371</v>
      </c>
      <c r="F15" s="37"/>
      <c r="G15" s="15" t="s">
        <v>372</v>
      </c>
      <c r="H15" s="37"/>
    </row>
    <row r="16" ht="27" customHeight="1" spans="2:8">
      <c r="B16" s="38"/>
      <c r="C16" s="17"/>
      <c r="D16" s="10" t="s">
        <v>271</v>
      </c>
      <c r="E16" s="15" t="s">
        <v>373</v>
      </c>
      <c r="F16" s="15"/>
      <c r="G16" s="15" t="s">
        <v>374</v>
      </c>
      <c r="H16" s="15"/>
    </row>
    <row r="17" ht="28" customHeight="1" spans="2:8">
      <c r="B17" s="38"/>
      <c r="C17" s="7" t="s">
        <v>375</v>
      </c>
      <c r="D17" s="38" t="s">
        <v>279</v>
      </c>
      <c r="E17" s="15" t="s">
        <v>376</v>
      </c>
      <c r="F17" s="15"/>
      <c r="G17" s="15" t="s">
        <v>377</v>
      </c>
      <c r="H17" s="15"/>
    </row>
    <row r="18" ht="51" customHeight="1" spans="2:8">
      <c r="B18" s="38"/>
      <c r="C18" s="10" t="s">
        <v>282</v>
      </c>
      <c r="D18" s="10" t="s">
        <v>305</v>
      </c>
      <c r="E18" s="15" t="s">
        <v>378</v>
      </c>
      <c r="F18" s="37"/>
      <c r="G18" s="15" t="s">
        <v>379</v>
      </c>
      <c r="H18" s="37"/>
    </row>
    <row r="19" ht="34" customHeight="1" spans="2:8">
      <c r="B19" s="38"/>
      <c r="C19" s="7"/>
      <c r="D19" s="10" t="s">
        <v>283</v>
      </c>
      <c r="E19" s="15" t="s">
        <v>380</v>
      </c>
      <c r="F19" s="15"/>
      <c r="G19" s="15" t="s">
        <v>381</v>
      </c>
      <c r="H19" s="15"/>
    </row>
    <row r="20" ht="50" customHeight="1" spans="2:8">
      <c r="B20" s="38"/>
      <c r="C20" s="7"/>
      <c r="D20" s="10" t="s">
        <v>382</v>
      </c>
      <c r="E20" s="15" t="s">
        <v>383</v>
      </c>
      <c r="F20" s="15"/>
      <c r="G20" s="15" t="s">
        <v>384</v>
      </c>
      <c r="H20" s="15"/>
    </row>
    <row r="21" ht="19" customHeight="1" spans="2:8">
      <c r="B21" s="38"/>
      <c r="C21" s="7" t="s">
        <v>385</v>
      </c>
      <c r="D21" s="10" t="s">
        <v>286</v>
      </c>
      <c r="E21" s="15" t="s">
        <v>386</v>
      </c>
      <c r="F21" s="15"/>
      <c r="G21" s="40" t="s">
        <v>387</v>
      </c>
      <c r="H21" s="37"/>
    </row>
  </sheetData>
  <mergeCells count="38">
    <mergeCell ref="B2:I2"/>
    <mergeCell ref="B3:I3"/>
    <mergeCell ref="B4:D4"/>
    <mergeCell ref="E4:H4"/>
    <mergeCell ref="C5:D5"/>
    <mergeCell ref="E5:H5"/>
    <mergeCell ref="C6:D6"/>
    <mergeCell ref="E6:H6"/>
    <mergeCell ref="C7:D7"/>
    <mergeCell ref="E7:H7"/>
    <mergeCell ref="C8:D8"/>
    <mergeCell ref="E8:H8"/>
    <mergeCell ref="C9:D9"/>
    <mergeCell ref="E9:H9"/>
    <mergeCell ref="C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B5:B11"/>
    <mergeCell ref="B13:B21"/>
    <mergeCell ref="C14:C16"/>
    <mergeCell ref="C18:C20"/>
    <mergeCell ref="C10:E1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3" sqref="B3"/>
    </sheetView>
  </sheetViews>
  <sheetFormatPr defaultColWidth="10" defaultRowHeight="13.5" outlineLevelCol="5"/>
  <cols>
    <col min="1" max="1" width="1.53333333333333" style="147" customWidth="1"/>
    <col min="2" max="2" width="41.0333333333333" style="147" customWidth="1"/>
    <col min="3" max="3" width="16.4083333333333" style="147" customWidth="1"/>
    <col min="4" max="4" width="41.0333333333333" style="147" customWidth="1"/>
    <col min="5" max="5" width="16.4083333333333" style="147" customWidth="1"/>
    <col min="6" max="6" width="1.53333333333333" style="147" customWidth="1"/>
    <col min="7" max="10" width="9.76666666666667" style="147" customWidth="1"/>
    <col min="11" max="16384" width="10" style="147"/>
  </cols>
  <sheetData>
    <row r="1" s="147" customFormat="1" ht="14.2" customHeight="1" spans="1:6">
      <c r="A1" s="194"/>
      <c r="B1" s="148"/>
      <c r="C1" s="149"/>
      <c r="D1" s="195"/>
      <c r="E1" s="148" t="s">
        <v>2</v>
      </c>
      <c r="F1" s="202" t="s">
        <v>3</v>
      </c>
    </row>
    <row r="2" s="147" customFormat="1" ht="19.9" customHeight="1" spans="1:6">
      <c r="A2" s="195"/>
      <c r="B2" s="197" t="s">
        <v>4</v>
      </c>
      <c r="C2" s="197"/>
      <c r="D2" s="197"/>
      <c r="E2" s="197"/>
      <c r="F2" s="202"/>
    </row>
    <row r="3" s="147" customFormat="1" ht="17.05" customHeight="1" spans="1:6">
      <c r="A3" s="198"/>
      <c r="B3" s="154" t="s">
        <v>5</v>
      </c>
      <c r="C3" s="172"/>
      <c r="D3" s="172"/>
      <c r="E3" s="199" t="s">
        <v>6</v>
      </c>
      <c r="F3" s="203"/>
    </row>
    <row r="4" s="147" customFormat="1" ht="21.35" customHeight="1" spans="1:6">
      <c r="A4" s="200"/>
      <c r="B4" s="157" t="s">
        <v>7</v>
      </c>
      <c r="C4" s="157"/>
      <c r="D4" s="157" t="s">
        <v>8</v>
      </c>
      <c r="E4" s="157"/>
      <c r="F4" s="169"/>
    </row>
    <row r="5" s="147" customFormat="1" ht="21.35" customHeight="1" spans="1:6">
      <c r="A5" s="200"/>
      <c r="B5" s="157" t="s">
        <v>9</v>
      </c>
      <c r="C5" s="157" t="s">
        <v>10</v>
      </c>
      <c r="D5" s="157" t="s">
        <v>9</v>
      </c>
      <c r="E5" s="157" t="s">
        <v>10</v>
      </c>
      <c r="F5" s="169"/>
    </row>
    <row r="6" s="147" customFormat="1" ht="19.9" customHeight="1" spans="1:6">
      <c r="A6" s="156"/>
      <c r="B6" s="164" t="s">
        <v>11</v>
      </c>
      <c r="C6" s="162">
        <v>30566402.28</v>
      </c>
      <c r="D6" s="164" t="s">
        <v>12</v>
      </c>
      <c r="E6" s="127">
        <v>22052849.58</v>
      </c>
      <c r="F6" s="180"/>
    </row>
    <row r="7" s="147" customFormat="1" ht="19.9" customHeight="1" spans="1:6">
      <c r="A7" s="156"/>
      <c r="B7" s="164" t="s">
        <v>13</v>
      </c>
      <c r="C7" s="162"/>
      <c r="D7" s="164" t="s">
        <v>14</v>
      </c>
      <c r="E7" s="162"/>
      <c r="F7" s="180"/>
    </row>
    <row r="8" s="147" customFormat="1" ht="19.9" customHeight="1" spans="1:6">
      <c r="A8" s="156"/>
      <c r="B8" s="164" t="s">
        <v>15</v>
      </c>
      <c r="C8" s="162"/>
      <c r="D8" s="164" t="s">
        <v>16</v>
      </c>
      <c r="E8" s="162"/>
      <c r="F8" s="180"/>
    </row>
    <row r="9" s="147" customFormat="1" ht="19.9" customHeight="1" spans="1:6">
      <c r="A9" s="156"/>
      <c r="B9" s="164" t="s">
        <v>17</v>
      </c>
      <c r="C9" s="162"/>
      <c r="D9" s="164" t="s">
        <v>18</v>
      </c>
      <c r="E9" s="162"/>
      <c r="F9" s="180"/>
    </row>
    <row r="10" s="147" customFormat="1" ht="19.9" customHeight="1" spans="1:6">
      <c r="A10" s="156"/>
      <c r="B10" s="164" t="s">
        <v>19</v>
      </c>
      <c r="C10" s="162"/>
      <c r="D10" s="164" t="s">
        <v>20</v>
      </c>
      <c r="E10" s="162"/>
      <c r="F10" s="180"/>
    </row>
    <row r="11" s="147" customFormat="1" ht="19.9" customHeight="1" spans="1:6">
      <c r="A11" s="156"/>
      <c r="B11" s="164" t="s">
        <v>21</v>
      </c>
      <c r="C11" s="162"/>
      <c r="D11" s="164" t="s">
        <v>22</v>
      </c>
      <c r="E11" s="162"/>
      <c r="F11" s="180"/>
    </row>
    <row r="12" s="147" customFormat="1" ht="19.9" customHeight="1" spans="1:6">
      <c r="A12" s="156"/>
      <c r="B12" s="164" t="s">
        <v>23</v>
      </c>
      <c r="C12" s="162"/>
      <c r="D12" s="164" t="s">
        <v>24</v>
      </c>
      <c r="E12" s="162"/>
      <c r="F12" s="180"/>
    </row>
    <row r="13" s="147" customFormat="1" ht="19.9" customHeight="1" spans="1:6">
      <c r="A13" s="156"/>
      <c r="B13" s="164" t="s">
        <v>23</v>
      </c>
      <c r="C13" s="162"/>
      <c r="D13" s="164" t="s">
        <v>25</v>
      </c>
      <c r="E13" s="127">
        <v>5300852.53</v>
      </c>
      <c r="F13" s="180"/>
    </row>
    <row r="14" s="147" customFormat="1" ht="19.9" customHeight="1" spans="1:6">
      <c r="A14" s="156"/>
      <c r="B14" s="164" t="s">
        <v>23</v>
      </c>
      <c r="C14" s="162"/>
      <c r="D14" s="164" t="s">
        <v>26</v>
      </c>
      <c r="E14" s="162"/>
      <c r="F14" s="180"/>
    </row>
    <row r="15" s="147" customFormat="1" ht="19.9" customHeight="1" spans="1:6">
      <c r="A15" s="156"/>
      <c r="B15" s="164" t="s">
        <v>23</v>
      </c>
      <c r="C15" s="162"/>
      <c r="D15" s="164" t="s">
        <v>27</v>
      </c>
      <c r="E15" s="127">
        <v>1421418.65</v>
      </c>
      <c r="F15" s="180"/>
    </row>
    <row r="16" s="147" customFormat="1" ht="19.9" customHeight="1" spans="1:6">
      <c r="A16" s="156"/>
      <c r="B16" s="164" t="s">
        <v>23</v>
      </c>
      <c r="C16" s="162"/>
      <c r="D16" s="164" t="s">
        <v>28</v>
      </c>
      <c r="E16" s="162"/>
      <c r="F16" s="180"/>
    </row>
    <row r="17" s="147" customFormat="1" ht="19.9" customHeight="1" spans="1:6">
      <c r="A17" s="156"/>
      <c r="B17" s="164" t="s">
        <v>23</v>
      </c>
      <c r="C17" s="162"/>
      <c r="D17" s="164" t="s">
        <v>29</v>
      </c>
      <c r="E17" s="162"/>
      <c r="F17" s="180"/>
    </row>
    <row r="18" s="147" customFormat="1" ht="19.9" customHeight="1" spans="1:6">
      <c r="A18" s="156"/>
      <c r="B18" s="164" t="s">
        <v>23</v>
      </c>
      <c r="C18" s="162"/>
      <c r="D18" s="164" t="s">
        <v>30</v>
      </c>
      <c r="E18" s="162"/>
      <c r="F18" s="180"/>
    </row>
    <row r="19" s="147" customFormat="1" ht="19.9" customHeight="1" spans="1:6">
      <c r="A19" s="156"/>
      <c r="B19" s="164" t="s">
        <v>23</v>
      </c>
      <c r="C19" s="162"/>
      <c r="D19" s="164" t="s">
        <v>31</v>
      </c>
      <c r="E19" s="162"/>
      <c r="F19" s="180"/>
    </row>
    <row r="20" s="147" customFormat="1" ht="19.9" customHeight="1" spans="1:6">
      <c r="A20" s="156"/>
      <c r="B20" s="164" t="s">
        <v>23</v>
      </c>
      <c r="C20" s="162"/>
      <c r="D20" s="164" t="s">
        <v>32</v>
      </c>
      <c r="E20" s="162"/>
      <c r="F20" s="180"/>
    </row>
    <row r="21" s="147" customFormat="1" ht="19.9" customHeight="1" spans="1:6">
      <c r="A21" s="156"/>
      <c r="B21" s="164" t="s">
        <v>23</v>
      </c>
      <c r="C21" s="162"/>
      <c r="D21" s="164" t="s">
        <v>33</v>
      </c>
      <c r="E21" s="162"/>
      <c r="F21" s="180"/>
    </row>
    <row r="22" s="147" customFormat="1" ht="19.9" customHeight="1" spans="1:6">
      <c r="A22" s="156"/>
      <c r="B22" s="164" t="s">
        <v>23</v>
      </c>
      <c r="C22" s="162"/>
      <c r="D22" s="164" t="s">
        <v>34</v>
      </c>
      <c r="E22" s="162"/>
      <c r="F22" s="180"/>
    </row>
    <row r="23" s="147" customFormat="1" ht="19.9" customHeight="1" spans="1:6">
      <c r="A23" s="156"/>
      <c r="B23" s="164" t="s">
        <v>23</v>
      </c>
      <c r="C23" s="162"/>
      <c r="D23" s="164" t="s">
        <v>35</v>
      </c>
      <c r="E23" s="162"/>
      <c r="F23" s="180"/>
    </row>
    <row r="24" s="147" customFormat="1" ht="19.9" customHeight="1" spans="1:6">
      <c r="A24" s="156"/>
      <c r="B24" s="164" t="s">
        <v>23</v>
      </c>
      <c r="C24" s="162"/>
      <c r="D24" s="164" t="s">
        <v>36</v>
      </c>
      <c r="E24" s="162"/>
      <c r="F24" s="180"/>
    </row>
    <row r="25" s="147" customFormat="1" ht="19.9" customHeight="1" spans="1:6">
      <c r="A25" s="156"/>
      <c r="B25" s="164" t="s">
        <v>23</v>
      </c>
      <c r="C25" s="162"/>
      <c r="D25" s="164" t="s">
        <v>37</v>
      </c>
      <c r="E25" s="127">
        <v>1791281.52</v>
      </c>
      <c r="F25" s="180"/>
    </row>
    <row r="26" s="147" customFormat="1" ht="19.9" customHeight="1" spans="1:6">
      <c r="A26" s="156"/>
      <c r="B26" s="164" t="s">
        <v>23</v>
      </c>
      <c r="C26" s="162"/>
      <c r="D26" s="164" t="s">
        <v>38</v>
      </c>
      <c r="E26" s="162"/>
      <c r="F26" s="180"/>
    </row>
    <row r="27" s="147" customFormat="1" ht="19.9" customHeight="1" spans="1:6">
      <c r="A27" s="156"/>
      <c r="B27" s="164" t="s">
        <v>23</v>
      </c>
      <c r="C27" s="162"/>
      <c r="D27" s="164" t="s">
        <v>39</v>
      </c>
      <c r="E27" s="162"/>
      <c r="F27" s="180"/>
    </row>
    <row r="28" s="147" customFormat="1" ht="19.9" customHeight="1" spans="1:6">
      <c r="A28" s="156"/>
      <c r="B28" s="164" t="s">
        <v>23</v>
      </c>
      <c r="C28" s="162"/>
      <c r="D28" s="164" t="s">
        <v>40</v>
      </c>
      <c r="E28" s="162"/>
      <c r="F28" s="180"/>
    </row>
    <row r="29" s="147" customFormat="1" ht="19.9" customHeight="1" spans="1:6">
      <c r="A29" s="156"/>
      <c r="B29" s="164" t="s">
        <v>23</v>
      </c>
      <c r="C29" s="162"/>
      <c r="D29" s="164" t="s">
        <v>41</v>
      </c>
      <c r="E29" s="162"/>
      <c r="F29" s="180"/>
    </row>
    <row r="30" s="147" customFormat="1" ht="19.9" customHeight="1" spans="1:6">
      <c r="A30" s="156"/>
      <c r="B30" s="164" t="s">
        <v>23</v>
      </c>
      <c r="C30" s="162"/>
      <c r="D30" s="164" t="s">
        <v>42</v>
      </c>
      <c r="E30" s="162"/>
      <c r="F30" s="180"/>
    </row>
    <row r="31" s="147" customFormat="1" ht="19.9" customHeight="1" spans="1:6">
      <c r="A31" s="156"/>
      <c r="B31" s="164" t="s">
        <v>23</v>
      </c>
      <c r="C31" s="162"/>
      <c r="D31" s="164" t="s">
        <v>43</v>
      </c>
      <c r="E31" s="162"/>
      <c r="F31" s="180"/>
    </row>
    <row r="32" s="147" customFormat="1" ht="19.9" customHeight="1" spans="1:6">
      <c r="A32" s="156"/>
      <c r="B32" s="164" t="s">
        <v>23</v>
      </c>
      <c r="C32" s="162"/>
      <c r="D32" s="164" t="s">
        <v>44</v>
      </c>
      <c r="E32" s="162"/>
      <c r="F32" s="180"/>
    </row>
    <row r="33" s="147" customFormat="1" ht="19.9" customHeight="1" spans="1:6">
      <c r="A33" s="156"/>
      <c r="B33" s="164" t="s">
        <v>23</v>
      </c>
      <c r="C33" s="162"/>
      <c r="D33" s="164" t="s">
        <v>45</v>
      </c>
      <c r="E33" s="162"/>
      <c r="F33" s="180"/>
    </row>
    <row r="34" s="147" customFormat="1" ht="19.9" customHeight="1" spans="1:6">
      <c r="A34" s="156"/>
      <c r="B34" s="164" t="s">
        <v>23</v>
      </c>
      <c r="C34" s="162"/>
      <c r="D34" s="164" t="s">
        <v>46</v>
      </c>
      <c r="E34" s="162"/>
      <c r="F34" s="180"/>
    </row>
    <row r="35" s="147" customFormat="1" ht="19.9" customHeight="1" spans="1:6">
      <c r="A35" s="156"/>
      <c r="B35" s="164" t="s">
        <v>23</v>
      </c>
      <c r="C35" s="162"/>
      <c r="D35" s="164" t="s">
        <v>47</v>
      </c>
      <c r="E35" s="162"/>
      <c r="F35" s="180"/>
    </row>
    <row r="36" s="147" customFormat="1" ht="19.9" customHeight="1" spans="1:6">
      <c r="A36" s="175"/>
      <c r="B36" s="173" t="s">
        <v>48</v>
      </c>
      <c r="C36" s="159">
        <f>SUM(C6:C11)</f>
        <v>30566402.28</v>
      </c>
      <c r="D36" s="173" t="s">
        <v>49</v>
      </c>
      <c r="E36" s="159">
        <f>E6+E13+E15+E25</f>
        <v>30566402.28</v>
      </c>
      <c r="F36" s="181"/>
    </row>
    <row r="37" s="147" customFormat="1" ht="19.9" customHeight="1" spans="1:6">
      <c r="A37" s="156"/>
      <c r="B37" s="161" t="s">
        <v>50</v>
      </c>
      <c r="C37" s="162"/>
      <c r="D37" s="161" t="s">
        <v>51</v>
      </c>
      <c r="E37" s="162"/>
      <c r="F37" s="208"/>
    </row>
    <row r="38" s="147" customFormat="1" ht="19.9" customHeight="1" spans="1:6">
      <c r="A38" s="209"/>
      <c r="B38" s="161" t="s">
        <v>52</v>
      </c>
      <c r="C38" s="162"/>
      <c r="D38" s="161" t="s">
        <v>53</v>
      </c>
      <c r="E38" s="162"/>
      <c r="F38" s="208"/>
    </row>
    <row r="39" s="147" customFormat="1" ht="19.9" customHeight="1" spans="1:6">
      <c r="A39" s="209"/>
      <c r="B39" s="210"/>
      <c r="C39" s="210"/>
      <c r="D39" s="161" t="s">
        <v>54</v>
      </c>
      <c r="E39" s="162"/>
      <c r="F39" s="208"/>
    </row>
    <row r="40" s="147" customFormat="1" ht="19.9" customHeight="1" spans="1:6">
      <c r="A40" s="211"/>
      <c r="B40" s="157" t="s">
        <v>55</v>
      </c>
      <c r="C40" s="159">
        <f>SUM(C36:C38)</f>
        <v>30566402.28</v>
      </c>
      <c r="D40" s="157" t="s">
        <v>56</v>
      </c>
      <c r="E40" s="159">
        <f>E36</f>
        <v>30566402.28</v>
      </c>
      <c r="F40" s="212"/>
    </row>
    <row r="41" s="147" customFormat="1" ht="8.5" customHeight="1" spans="1:6">
      <c r="A41" s="201"/>
      <c r="B41" s="201"/>
      <c r="C41" s="213"/>
      <c r="D41" s="213"/>
      <c r="E41" s="201"/>
      <c r="F41" s="21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G10" sqref="G10"/>
    </sheetView>
  </sheetViews>
  <sheetFormatPr defaultColWidth="10" defaultRowHeight="13.5"/>
  <cols>
    <col min="1" max="1" width="1.53333333333333" style="128" customWidth="1"/>
    <col min="2" max="2" width="16.825" style="128" customWidth="1"/>
    <col min="3" max="3" width="31.7833333333333" style="128" customWidth="1"/>
    <col min="4" max="4" width="16.625" style="128" customWidth="1"/>
    <col min="5" max="5" width="13" style="128" customWidth="1"/>
    <col min="6" max="6" width="16.625" style="128" customWidth="1"/>
    <col min="7" max="14" width="13" style="128" customWidth="1"/>
    <col min="15" max="15" width="1.53333333333333" style="128" customWidth="1"/>
    <col min="16" max="16" width="9.76666666666667" style="128" customWidth="1"/>
    <col min="17" max="16384" width="10" style="128"/>
  </cols>
  <sheetData>
    <row r="1" ht="25" customHeight="1" spans="1:15">
      <c r="A1" s="129"/>
      <c r="B1" s="2"/>
      <c r="C1" s="130"/>
      <c r="D1" s="204"/>
      <c r="E1" s="204"/>
      <c r="F1" s="204"/>
      <c r="G1" s="130"/>
      <c r="H1" s="130"/>
      <c r="I1" s="130"/>
      <c r="L1" s="130"/>
      <c r="M1" s="130"/>
      <c r="N1" s="131" t="s">
        <v>57</v>
      </c>
      <c r="O1" s="132"/>
    </row>
    <row r="2" ht="22.8" customHeight="1" spans="1:15">
      <c r="A2" s="129"/>
      <c r="B2" s="133" t="s">
        <v>58</v>
      </c>
      <c r="C2" s="133"/>
      <c r="D2" s="133"/>
      <c r="E2" s="133"/>
      <c r="F2" s="133"/>
      <c r="G2" s="133"/>
      <c r="H2" s="133"/>
      <c r="I2" s="133"/>
      <c r="J2" s="133"/>
      <c r="K2" s="133"/>
      <c r="L2" s="133"/>
      <c r="M2" s="133"/>
      <c r="N2" s="133"/>
      <c r="O2" s="132" t="s">
        <v>3</v>
      </c>
    </row>
    <row r="3" ht="19.55" customHeight="1" spans="1:15">
      <c r="A3" s="134"/>
      <c r="B3" s="135" t="s">
        <v>5</v>
      </c>
      <c r="C3" s="135"/>
      <c r="D3" s="134"/>
      <c r="E3" s="134"/>
      <c r="F3" s="188"/>
      <c r="G3" s="134"/>
      <c r="H3" s="188"/>
      <c r="I3" s="188"/>
      <c r="J3" s="188"/>
      <c r="K3" s="188"/>
      <c r="L3" s="188"/>
      <c r="M3" s="188"/>
      <c r="N3" s="136" t="s">
        <v>6</v>
      </c>
      <c r="O3" s="137"/>
    </row>
    <row r="4" ht="24.4" customHeight="1" spans="1:15">
      <c r="A4" s="138"/>
      <c r="B4" s="124" t="s">
        <v>9</v>
      </c>
      <c r="C4" s="124"/>
      <c r="D4" s="124" t="s">
        <v>59</v>
      </c>
      <c r="E4" s="124" t="s">
        <v>60</v>
      </c>
      <c r="F4" s="124" t="s">
        <v>61</v>
      </c>
      <c r="G4" s="124" t="s">
        <v>62</v>
      </c>
      <c r="H4" s="124" t="s">
        <v>63</v>
      </c>
      <c r="I4" s="124" t="s">
        <v>64</v>
      </c>
      <c r="J4" s="124" t="s">
        <v>65</v>
      </c>
      <c r="K4" s="124" t="s">
        <v>66</v>
      </c>
      <c r="L4" s="124" t="s">
        <v>67</v>
      </c>
      <c r="M4" s="124" t="s">
        <v>68</v>
      </c>
      <c r="N4" s="124" t="s">
        <v>69</v>
      </c>
      <c r="O4" s="140"/>
    </row>
    <row r="5" ht="24.4" customHeight="1" spans="1:15">
      <c r="A5" s="138"/>
      <c r="B5" s="124" t="s">
        <v>70</v>
      </c>
      <c r="C5" s="207" t="s">
        <v>71</v>
      </c>
      <c r="D5" s="124"/>
      <c r="E5" s="124"/>
      <c r="F5" s="124"/>
      <c r="G5" s="124"/>
      <c r="H5" s="124"/>
      <c r="I5" s="124"/>
      <c r="J5" s="124"/>
      <c r="K5" s="124"/>
      <c r="L5" s="124"/>
      <c r="M5" s="124"/>
      <c r="N5" s="124"/>
      <c r="O5" s="140"/>
    </row>
    <row r="6" ht="24.4" customHeight="1" spans="1:15">
      <c r="A6" s="138"/>
      <c r="B6" s="124"/>
      <c r="C6" s="207"/>
      <c r="D6" s="124"/>
      <c r="E6" s="124"/>
      <c r="F6" s="124"/>
      <c r="G6" s="124"/>
      <c r="H6" s="124"/>
      <c r="I6" s="124"/>
      <c r="J6" s="124"/>
      <c r="K6" s="124"/>
      <c r="L6" s="124"/>
      <c r="M6" s="124"/>
      <c r="N6" s="124"/>
      <c r="O6" s="140"/>
    </row>
    <row r="7" ht="27" customHeight="1" spans="1:15">
      <c r="A7" s="141"/>
      <c r="B7" s="109"/>
      <c r="C7" s="109" t="s">
        <v>72</v>
      </c>
      <c r="D7" s="112">
        <f>D8</f>
        <v>30566402.28</v>
      </c>
      <c r="E7" s="112"/>
      <c r="F7" s="112">
        <f>F8</f>
        <v>30566402.28</v>
      </c>
      <c r="G7" s="112"/>
      <c r="H7" s="112"/>
      <c r="I7" s="112"/>
      <c r="J7" s="112"/>
      <c r="K7" s="112"/>
      <c r="L7" s="112"/>
      <c r="M7" s="112"/>
      <c r="N7" s="112"/>
      <c r="O7" s="142"/>
    </row>
    <row r="8" ht="27" customHeight="1" spans="1:15">
      <c r="A8" s="141"/>
      <c r="B8" s="125">
        <v>401001</v>
      </c>
      <c r="C8" s="125" t="s">
        <v>0</v>
      </c>
      <c r="D8" s="114">
        <f>SUM(E8:N8)</f>
        <v>30566402.28</v>
      </c>
      <c r="E8" s="114"/>
      <c r="F8" s="114">
        <v>30566402.28</v>
      </c>
      <c r="G8" s="112"/>
      <c r="H8" s="112"/>
      <c r="I8" s="112"/>
      <c r="J8" s="112"/>
      <c r="K8" s="112"/>
      <c r="L8" s="112"/>
      <c r="M8" s="112"/>
      <c r="N8" s="112"/>
      <c r="O8" s="142"/>
    </row>
    <row r="9" ht="29" customHeight="1" spans="1:15">
      <c r="A9" s="141"/>
      <c r="B9" s="109"/>
      <c r="C9" s="109"/>
      <c r="D9" s="112"/>
      <c r="E9" s="112"/>
      <c r="F9" s="112"/>
      <c r="G9" s="112"/>
      <c r="H9" s="112"/>
      <c r="I9" s="112"/>
      <c r="J9" s="112"/>
      <c r="K9" s="112"/>
      <c r="L9" s="112"/>
      <c r="M9" s="112"/>
      <c r="N9" s="112"/>
      <c r="O9" s="142"/>
    </row>
    <row r="10" ht="27" customHeight="1" spans="1:15">
      <c r="A10" s="141"/>
      <c r="B10" s="109"/>
      <c r="C10" s="109"/>
      <c r="D10" s="112"/>
      <c r="E10" s="112"/>
      <c r="F10" s="112"/>
      <c r="G10" s="112"/>
      <c r="H10" s="112"/>
      <c r="I10" s="112"/>
      <c r="J10" s="112"/>
      <c r="K10" s="112"/>
      <c r="L10" s="112"/>
      <c r="M10" s="112"/>
      <c r="N10" s="112"/>
      <c r="O10" s="142"/>
    </row>
    <row r="11" ht="27" customHeight="1" spans="1:15">
      <c r="A11" s="141"/>
      <c r="B11" s="109"/>
      <c r="C11" s="109"/>
      <c r="D11" s="112"/>
      <c r="E11" s="112"/>
      <c r="F11" s="112"/>
      <c r="G11" s="112"/>
      <c r="H11" s="112"/>
      <c r="I11" s="112"/>
      <c r="J11" s="112"/>
      <c r="K11" s="112"/>
      <c r="L11" s="112"/>
      <c r="M11" s="112"/>
      <c r="N11" s="112"/>
      <c r="O11" s="142"/>
    </row>
    <row r="12" ht="27" customHeight="1" spans="1:15">
      <c r="A12" s="141"/>
      <c r="B12" s="109"/>
      <c r="C12" s="109"/>
      <c r="D12" s="112"/>
      <c r="E12" s="112"/>
      <c r="F12" s="112"/>
      <c r="G12" s="112"/>
      <c r="H12" s="112"/>
      <c r="I12" s="112"/>
      <c r="J12" s="112"/>
      <c r="K12" s="112"/>
      <c r="L12" s="112"/>
      <c r="M12" s="112"/>
      <c r="N12" s="112"/>
      <c r="O12" s="142"/>
    </row>
    <row r="13" ht="27" customHeight="1" spans="1:15">
      <c r="A13" s="141"/>
      <c r="B13" s="109"/>
      <c r="C13" s="109"/>
      <c r="D13" s="112"/>
      <c r="E13" s="112"/>
      <c r="F13" s="112"/>
      <c r="G13" s="112"/>
      <c r="H13" s="112"/>
      <c r="I13" s="112"/>
      <c r="J13" s="112"/>
      <c r="K13" s="112"/>
      <c r="L13" s="112"/>
      <c r="M13" s="112"/>
      <c r="N13" s="112"/>
      <c r="O13" s="142"/>
    </row>
    <row r="14" ht="27" customHeight="1" spans="1:15">
      <c r="A14" s="141"/>
      <c r="B14" s="109"/>
      <c r="C14" s="109"/>
      <c r="D14" s="112"/>
      <c r="E14" s="112"/>
      <c r="F14" s="112"/>
      <c r="G14" s="112"/>
      <c r="H14" s="112"/>
      <c r="I14" s="112"/>
      <c r="J14" s="112"/>
      <c r="K14" s="112"/>
      <c r="L14" s="112"/>
      <c r="M14" s="112"/>
      <c r="N14" s="112"/>
      <c r="O14" s="142"/>
    </row>
    <row r="15" ht="27" customHeight="1" spans="1:15">
      <c r="A15" s="141"/>
      <c r="B15" s="109"/>
      <c r="C15" s="109"/>
      <c r="D15" s="112"/>
      <c r="E15" s="112"/>
      <c r="F15" s="112"/>
      <c r="G15" s="112"/>
      <c r="H15" s="112"/>
      <c r="I15" s="112"/>
      <c r="J15" s="112"/>
      <c r="K15" s="112"/>
      <c r="L15" s="112"/>
      <c r="M15" s="112"/>
      <c r="N15" s="112"/>
      <c r="O15" s="142"/>
    </row>
    <row r="16" ht="27" customHeight="1" spans="1:15">
      <c r="A16" s="141"/>
      <c r="B16" s="109"/>
      <c r="C16" s="109"/>
      <c r="D16" s="112"/>
      <c r="E16" s="112"/>
      <c r="F16" s="112"/>
      <c r="G16" s="112"/>
      <c r="H16" s="112"/>
      <c r="I16" s="112"/>
      <c r="J16" s="112"/>
      <c r="K16" s="112"/>
      <c r="L16" s="112"/>
      <c r="M16" s="112"/>
      <c r="N16" s="112"/>
      <c r="O16" s="142"/>
    </row>
    <row r="17" ht="27" customHeight="1" spans="1:15">
      <c r="A17" s="141"/>
      <c r="B17" s="109"/>
      <c r="C17" s="109"/>
      <c r="D17" s="112"/>
      <c r="E17" s="112"/>
      <c r="F17" s="112"/>
      <c r="G17" s="112"/>
      <c r="H17" s="112"/>
      <c r="I17" s="112"/>
      <c r="J17" s="112"/>
      <c r="K17" s="112"/>
      <c r="L17" s="112"/>
      <c r="M17" s="112"/>
      <c r="N17" s="112"/>
      <c r="O17" s="142"/>
    </row>
    <row r="18" ht="27" customHeight="1" spans="1:15">
      <c r="A18" s="141"/>
      <c r="B18" s="109"/>
      <c r="C18" s="109"/>
      <c r="D18" s="112"/>
      <c r="E18" s="112"/>
      <c r="F18" s="112"/>
      <c r="G18" s="112"/>
      <c r="H18" s="112"/>
      <c r="I18" s="112"/>
      <c r="J18" s="112"/>
      <c r="K18" s="112"/>
      <c r="L18" s="112"/>
      <c r="M18" s="112"/>
      <c r="N18" s="112"/>
      <c r="O18" s="142"/>
    </row>
    <row r="19" ht="27" customHeight="1" spans="1:15">
      <c r="A19" s="141"/>
      <c r="B19" s="109"/>
      <c r="C19" s="109"/>
      <c r="D19" s="112"/>
      <c r="E19" s="112"/>
      <c r="F19" s="112"/>
      <c r="G19" s="112"/>
      <c r="H19" s="112"/>
      <c r="I19" s="112"/>
      <c r="J19" s="112"/>
      <c r="K19" s="112"/>
      <c r="L19" s="112"/>
      <c r="M19" s="112"/>
      <c r="N19" s="112"/>
      <c r="O19" s="142"/>
    </row>
    <row r="20" ht="27" customHeight="1" spans="1:15">
      <c r="A20" s="141"/>
      <c r="B20" s="109"/>
      <c r="C20" s="109"/>
      <c r="D20" s="112"/>
      <c r="E20" s="112"/>
      <c r="F20" s="112"/>
      <c r="G20" s="112"/>
      <c r="H20" s="112"/>
      <c r="I20" s="112"/>
      <c r="J20" s="112"/>
      <c r="K20" s="112"/>
      <c r="L20" s="112"/>
      <c r="M20" s="112"/>
      <c r="N20" s="112"/>
      <c r="O20" s="142"/>
    </row>
    <row r="21" ht="27" customHeight="1" spans="1:15">
      <c r="A21" s="141"/>
      <c r="B21" s="109"/>
      <c r="C21" s="109"/>
      <c r="D21" s="112"/>
      <c r="E21" s="112"/>
      <c r="F21" s="112"/>
      <c r="G21" s="112"/>
      <c r="H21" s="112"/>
      <c r="I21" s="112"/>
      <c r="J21" s="112"/>
      <c r="K21" s="112"/>
      <c r="L21" s="112"/>
      <c r="M21" s="112"/>
      <c r="N21" s="112"/>
      <c r="O21" s="142"/>
    </row>
    <row r="22" ht="27" customHeight="1" spans="1:15">
      <c r="A22" s="141"/>
      <c r="B22" s="109"/>
      <c r="C22" s="109"/>
      <c r="D22" s="112"/>
      <c r="E22" s="112"/>
      <c r="F22" s="112"/>
      <c r="G22" s="112"/>
      <c r="H22" s="112"/>
      <c r="I22" s="112"/>
      <c r="J22" s="112"/>
      <c r="K22" s="112"/>
      <c r="L22" s="112"/>
      <c r="M22" s="112"/>
      <c r="N22" s="112"/>
      <c r="O22" s="142"/>
    </row>
    <row r="23" ht="27" customHeight="1" spans="1:15">
      <c r="A23" s="141"/>
      <c r="B23" s="109"/>
      <c r="C23" s="109"/>
      <c r="D23" s="112"/>
      <c r="E23" s="112"/>
      <c r="F23" s="112"/>
      <c r="G23" s="112"/>
      <c r="H23" s="112"/>
      <c r="I23" s="112"/>
      <c r="J23" s="112"/>
      <c r="K23" s="112"/>
      <c r="L23" s="112"/>
      <c r="M23" s="112"/>
      <c r="N23" s="112"/>
      <c r="O23" s="142"/>
    </row>
    <row r="24" ht="27" customHeight="1" spans="1:15">
      <c r="A24" s="141"/>
      <c r="B24" s="109"/>
      <c r="C24" s="109"/>
      <c r="D24" s="112"/>
      <c r="E24" s="112"/>
      <c r="F24" s="112"/>
      <c r="G24" s="112"/>
      <c r="H24" s="112"/>
      <c r="I24" s="112"/>
      <c r="J24" s="112"/>
      <c r="K24" s="112"/>
      <c r="L24" s="112"/>
      <c r="M24" s="112"/>
      <c r="N24" s="112"/>
      <c r="O24" s="142"/>
    </row>
    <row r="25" ht="27" customHeight="1" spans="1:15">
      <c r="A25" s="141"/>
      <c r="B25" s="109"/>
      <c r="C25" s="109"/>
      <c r="D25" s="112"/>
      <c r="E25" s="112"/>
      <c r="F25" s="112"/>
      <c r="G25" s="112"/>
      <c r="H25" s="112"/>
      <c r="I25" s="112"/>
      <c r="J25" s="112"/>
      <c r="K25" s="112"/>
      <c r="L25" s="112"/>
      <c r="M25" s="112"/>
      <c r="N25" s="112"/>
      <c r="O25" s="14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10" activePane="bottomLeft" state="frozen"/>
      <selection/>
      <selection pane="bottomLeft" activeCell="H18" sqref="H18"/>
    </sheetView>
  </sheetViews>
  <sheetFormatPr defaultColWidth="10" defaultRowHeight="13.5"/>
  <cols>
    <col min="1" max="1" width="1.53333333333333" style="128" customWidth="1"/>
    <col min="2" max="4" width="6.15833333333333" style="128" customWidth="1"/>
    <col min="5" max="5" width="16.825" style="128" customWidth="1"/>
    <col min="6" max="6" width="41.025" style="128" customWidth="1"/>
    <col min="7" max="10" width="16.4166666666667" style="128" customWidth="1"/>
    <col min="11" max="11" width="22.9333333333333" style="128" customWidth="1"/>
    <col min="12" max="12" width="1.53333333333333" style="128" customWidth="1"/>
    <col min="13" max="14" width="9.76666666666667" style="128" customWidth="1"/>
    <col min="15" max="16384" width="10" style="128"/>
  </cols>
  <sheetData>
    <row r="1" ht="25" customHeight="1" spans="1:12">
      <c r="A1" s="129"/>
      <c r="B1" s="2"/>
      <c r="C1" s="2"/>
      <c r="D1" s="2"/>
      <c r="E1" s="130"/>
      <c r="F1" s="130"/>
      <c r="G1" s="204"/>
      <c r="H1" s="204"/>
      <c r="I1" s="204"/>
      <c r="J1" s="204"/>
      <c r="K1" s="131" t="s">
        <v>73</v>
      </c>
      <c r="L1" s="132"/>
    </row>
    <row r="2" ht="22.8" customHeight="1" spans="1:12">
      <c r="A2" s="129"/>
      <c r="B2" s="133" t="s">
        <v>74</v>
      </c>
      <c r="C2" s="133"/>
      <c r="D2" s="133"/>
      <c r="E2" s="133"/>
      <c r="F2" s="133"/>
      <c r="G2" s="133"/>
      <c r="H2" s="133"/>
      <c r="I2" s="133"/>
      <c r="J2" s="133"/>
      <c r="K2" s="133"/>
      <c r="L2" s="132" t="s">
        <v>3</v>
      </c>
    </row>
    <row r="3" ht="19.55" customHeight="1" spans="1:12">
      <c r="A3" s="134"/>
      <c r="B3" s="135" t="s">
        <v>5</v>
      </c>
      <c r="C3" s="135"/>
      <c r="D3" s="135"/>
      <c r="E3" s="135"/>
      <c r="F3" s="135"/>
      <c r="G3" s="134"/>
      <c r="H3" s="134"/>
      <c r="I3" s="188"/>
      <c r="J3" s="188"/>
      <c r="K3" s="136" t="s">
        <v>6</v>
      </c>
      <c r="L3" s="137"/>
    </row>
    <row r="4" ht="24.4" customHeight="1" spans="1:12">
      <c r="A4" s="132"/>
      <c r="B4" s="109" t="s">
        <v>9</v>
      </c>
      <c r="C4" s="109"/>
      <c r="D4" s="109"/>
      <c r="E4" s="109"/>
      <c r="F4" s="109"/>
      <c r="G4" s="109" t="s">
        <v>59</v>
      </c>
      <c r="H4" s="109" t="s">
        <v>75</v>
      </c>
      <c r="I4" s="109" t="s">
        <v>76</v>
      </c>
      <c r="J4" s="109" t="s">
        <v>77</v>
      </c>
      <c r="K4" s="109" t="s">
        <v>78</v>
      </c>
      <c r="L4" s="139"/>
    </row>
    <row r="5" ht="24.4" customHeight="1" spans="1:12">
      <c r="A5" s="138"/>
      <c r="B5" s="109" t="s">
        <v>79</v>
      </c>
      <c r="C5" s="109"/>
      <c r="D5" s="109"/>
      <c r="E5" s="109" t="s">
        <v>70</v>
      </c>
      <c r="F5" s="109" t="s">
        <v>71</v>
      </c>
      <c r="G5" s="109"/>
      <c r="H5" s="109"/>
      <c r="I5" s="109"/>
      <c r="J5" s="109"/>
      <c r="K5" s="109"/>
      <c r="L5" s="139"/>
    </row>
    <row r="6" ht="24.4" customHeight="1" spans="1:12">
      <c r="A6" s="138"/>
      <c r="B6" s="109" t="s">
        <v>80</v>
      </c>
      <c r="C6" s="109" t="s">
        <v>81</v>
      </c>
      <c r="D6" s="109" t="s">
        <v>82</v>
      </c>
      <c r="E6" s="109"/>
      <c r="F6" s="109"/>
      <c r="G6" s="109"/>
      <c r="H6" s="109"/>
      <c r="I6" s="109"/>
      <c r="J6" s="109"/>
      <c r="K6" s="109"/>
      <c r="L6" s="140"/>
    </row>
    <row r="7" ht="27" customHeight="1" spans="1:12">
      <c r="A7" s="141"/>
      <c r="B7" s="109"/>
      <c r="C7" s="109"/>
      <c r="D7" s="109"/>
      <c r="E7" s="109"/>
      <c r="F7" s="109" t="s">
        <v>72</v>
      </c>
      <c r="G7" s="112">
        <f>G8</f>
        <v>30566402.28</v>
      </c>
      <c r="H7" s="112">
        <f>H8</f>
        <v>26576938.08</v>
      </c>
      <c r="I7" s="112">
        <f>I8</f>
        <v>3989464.2</v>
      </c>
      <c r="J7" s="112"/>
      <c r="K7" s="112"/>
      <c r="L7" s="142"/>
    </row>
    <row r="8" ht="27" customHeight="1" spans="1:12">
      <c r="A8" s="141"/>
      <c r="B8" s="109"/>
      <c r="C8" s="109"/>
      <c r="D8" s="109"/>
      <c r="E8" s="125">
        <v>401001</v>
      </c>
      <c r="F8" s="125" t="s">
        <v>0</v>
      </c>
      <c r="G8" s="165">
        <f>SUM(G9:G20)</f>
        <v>30566402.28</v>
      </c>
      <c r="H8" s="165">
        <f>SUM(H9:H20)</f>
        <v>26576938.08</v>
      </c>
      <c r="I8" s="165">
        <f>SUM(I9:I20)</f>
        <v>3989464.2</v>
      </c>
      <c r="J8" s="112"/>
      <c r="K8" s="112"/>
      <c r="L8" s="142"/>
    </row>
    <row r="9" ht="27" customHeight="1" spans="1:12">
      <c r="A9" s="141"/>
      <c r="B9" s="125">
        <v>201</v>
      </c>
      <c r="C9" s="219" t="s">
        <v>83</v>
      </c>
      <c r="D9" s="219" t="s">
        <v>84</v>
      </c>
      <c r="E9" s="125">
        <v>401001</v>
      </c>
      <c r="F9" s="125" t="s">
        <v>85</v>
      </c>
      <c r="G9" s="165">
        <f>SUM(H9:K9)</f>
        <v>13419136.71</v>
      </c>
      <c r="H9" s="165">
        <v>13419136.71</v>
      </c>
      <c r="I9" s="205"/>
      <c r="J9" s="112"/>
      <c r="K9" s="112"/>
      <c r="L9" s="142"/>
    </row>
    <row r="10" ht="27" customHeight="1" spans="1:12">
      <c r="A10" s="141"/>
      <c r="B10" s="125">
        <v>201</v>
      </c>
      <c r="C10" s="219" t="s">
        <v>83</v>
      </c>
      <c r="D10" s="125">
        <v>50</v>
      </c>
      <c r="E10" s="125">
        <v>401001</v>
      </c>
      <c r="F10" s="125" t="s">
        <v>86</v>
      </c>
      <c r="G10" s="165">
        <f t="shared" ref="G10:G20" si="0">SUM(H10:K10)</f>
        <v>4610248.67</v>
      </c>
      <c r="H10" s="165">
        <v>4610248.67</v>
      </c>
      <c r="I10" s="205"/>
      <c r="J10" s="112"/>
      <c r="K10" s="112"/>
      <c r="L10" s="142"/>
    </row>
    <row r="11" ht="27" customHeight="1" spans="1:12">
      <c r="A11" s="141"/>
      <c r="B11" s="125">
        <v>201</v>
      </c>
      <c r="C11" s="219" t="s">
        <v>83</v>
      </c>
      <c r="D11" s="125">
        <v>99</v>
      </c>
      <c r="E11" s="125">
        <v>401001</v>
      </c>
      <c r="F11" s="125" t="s">
        <v>87</v>
      </c>
      <c r="G11" s="165">
        <f t="shared" si="0"/>
        <v>3989464.2</v>
      </c>
      <c r="H11" s="112"/>
      <c r="I11" s="206">
        <v>3989464.2</v>
      </c>
      <c r="J11" s="112"/>
      <c r="K11" s="112"/>
      <c r="L11" s="142"/>
    </row>
    <row r="12" ht="27" customHeight="1" spans="1:12">
      <c r="A12" s="141"/>
      <c r="B12" s="125">
        <v>201</v>
      </c>
      <c r="C12" s="125">
        <v>11</v>
      </c>
      <c r="D12" s="219" t="s">
        <v>88</v>
      </c>
      <c r="E12" s="125">
        <v>401001</v>
      </c>
      <c r="F12" s="125" t="s">
        <v>89</v>
      </c>
      <c r="G12" s="165">
        <f t="shared" si="0"/>
        <v>34000</v>
      </c>
      <c r="H12" s="165">
        <v>34000</v>
      </c>
      <c r="I12" s="205"/>
      <c r="J12" s="112"/>
      <c r="K12" s="112"/>
      <c r="L12" s="142"/>
    </row>
    <row r="13" ht="27" customHeight="1" spans="1:12">
      <c r="A13" s="141"/>
      <c r="B13" s="125">
        <v>208</v>
      </c>
      <c r="C13" s="219" t="s">
        <v>88</v>
      </c>
      <c r="D13" s="219" t="s">
        <v>84</v>
      </c>
      <c r="E13" s="125">
        <v>401001</v>
      </c>
      <c r="F13" s="125" t="s">
        <v>90</v>
      </c>
      <c r="G13" s="165">
        <f t="shared" si="0"/>
        <v>3087737.06</v>
      </c>
      <c r="H13" s="165">
        <v>3087737.06</v>
      </c>
      <c r="I13" s="112"/>
      <c r="J13" s="112"/>
      <c r="K13" s="112"/>
      <c r="L13" s="142"/>
    </row>
    <row r="14" ht="27" customHeight="1" spans="1:12">
      <c r="A14" s="141"/>
      <c r="B14" s="125">
        <v>208</v>
      </c>
      <c r="C14" s="219" t="s">
        <v>88</v>
      </c>
      <c r="D14" s="219" t="s">
        <v>91</v>
      </c>
      <c r="E14" s="125">
        <v>401001</v>
      </c>
      <c r="F14" s="125" t="s">
        <v>92</v>
      </c>
      <c r="G14" s="165">
        <f t="shared" si="0"/>
        <v>59477.04</v>
      </c>
      <c r="H14" s="165">
        <v>59477.04</v>
      </c>
      <c r="I14" s="112"/>
      <c r="J14" s="112"/>
      <c r="K14" s="112"/>
      <c r="L14" s="142"/>
    </row>
    <row r="15" ht="27" customHeight="1" spans="1:12">
      <c r="A15" s="141"/>
      <c r="B15" s="125">
        <v>208</v>
      </c>
      <c r="C15" s="219" t="s">
        <v>88</v>
      </c>
      <c r="D15" s="219" t="s">
        <v>88</v>
      </c>
      <c r="E15" s="125">
        <v>401001</v>
      </c>
      <c r="F15" s="125" t="s">
        <v>93</v>
      </c>
      <c r="G15" s="165">
        <f t="shared" si="0"/>
        <v>2153638.43</v>
      </c>
      <c r="H15" s="165">
        <v>2153638.43</v>
      </c>
      <c r="I15" s="112"/>
      <c r="J15" s="112"/>
      <c r="K15" s="112"/>
      <c r="L15" s="142"/>
    </row>
    <row r="16" ht="27" customHeight="1" spans="1:12">
      <c r="A16" s="141"/>
      <c r="B16" s="125">
        <v>210</v>
      </c>
      <c r="C16" s="125">
        <v>11</v>
      </c>
      <c r="D16" s="219" t="s">
        <v>84</v>
      </c>
      <c r="E16" s="125">
        <v>401001</v>
      </c>
      <c r="F16" s="125" t="s">
        <v>94</v>
      </c>
      <c r="G16" s="165">
        <f t="shared" si="0"/>
        <v>851408.11</v>
      </c>
      <c r="H16" s="165">
        <v>851408.11</v>
      </c>
      <c r="I16" s="112"/>
      <c r="J16" s="112"/>
      <c r="K16" s="112"/>
      <c r="L16" s="142"/>
    </row>
    <row r="17" ht="27" customHeight="1" spans="1:12">
      <c r="A17" s="141"/>
      <c r="B17" s="125">
        <v>210</v>
      </c>
      <c r="C17" s="125">
        <v>11</v>
      </c>
      <c r="D17" s="219" t="s">
        <v>91</v>
      </c>
      <c r="E17" s="125">
        <v>401001</v>
      </c>
      <c r="F17" s="125" t="s">
        <v>95</v>
      </c>
      <c r="G17" s="165">
        <f t="shared" si="0"/>
        <v>298880.97</v>
      </c>
      <c r="H17" s="165">
        <v>298880.97</v>
      </c>
      <c r="I17" s="112"/>
      <c r="J17" s="112"/>
      <c r="K17" s="112"/>
      <c r="L17" s="142"/>
    </row>
    <row r="18" ht="27" customHeight="1" spans="1:12">
      <c r="A18" s="141"/>
      <c r="B18" s="125">
        <v>210</v>
      </c>
      <c r="C18" s="125">
        <v>11</v>
      </c>
      <c r="D18" s="219" t="s">
        <v>96</v>
      </c>
      <c r="E18" s="125">
        <v>401001</v>
      </c>
      <c r="F18" s="125" t="s">
        <v>97</v>
      </c>
      <c r="G18" s="165">
        <f t="shared" si="0"/>
        <v>162415.71</v>
      </c>
      <c r="H18" s="165">
        <v>162415.71</v>
      </c>
      <c r="I18" s="112"/>
      <c r="J18" s="112"/>
      <c r="K18" s="112"/>
      <c r="L18" s="142"/>
    </row>
    <row r="19" ht="27" customHeight="1" spans="1:12">
      <c r="A19" s="141"/>
      <c r="B19" s="125">
        <v>210</v>
      </c>
      <c r="C19" s="125">
        <v>11</v>
      </c>
      <c r="D19" s="125">
        <v>99</v>
      </c>
      <c r="E19" s="125">
        <v>401001</v>
      </c>
      <c r="F19" s="125" t="s">
        <v>98</v>
      </c>
      <c r="G19" s="165">
        <f t="shared" si="0"/>
        <v>108713.86</v>
      </c>
      <c r="H19" s="165">
        <v>108713.86</v>
      </c>
      <c r="I19" s="112"/>
      <c r="J19" s="112"/>
      <c r="K19" s="112"/>
      <c r="L19" s="142"/>
    </row>
    <row r="20" ht="27" customHeight="1" spans="1:12">
      <c r="A20" s="138"/>
      <c r="B20" s="125">
        <v>221</v>
      </c>
      <c r="C20" s="219" t="s">
        <v>91</v>
      </c>
      <c r="D20" s="219" t="s">
        <v>84</v>
      </c>
      <c r="E20" s="125">
        <v>401001</v>
      </c>
      <c r="F20" s="125" t="s">
        <v>99</v>
      </c>
      <c r="G20" s="165">
        <f t="shared" si="0"/>
        <v>1791281.52</v>
      </c>
      <c r="H20" s="165">
        <v>1791281.52</v>
      </c>
      <c r="I20" s="114"/>
      <c r="J20" s="114"/>
      <c r="K20" s="114"/>
      <c r="L20" s="139"/>
    </row>
    <row r="21" ht="27" customHeight="1" spans="1:12">
      <c r="A21" s="138"/>
      <c r="B21" s="113"/>
      <c r="C21" s="113"/>
      <c r="D21" s="113"/>
      <c r="E21" s="113"/>
      <c r="F21" s="113" t="s">
        <v>23</v>
      </c>
      <c r="G21" s="114"/>
      <c r="H21" s="114"/>
      <c r="I21" s="114"/>
      <c r="J21" s="114"/>
      <c r="K21" s="114"/>
      <c r="L21" s="139"/>
    </row>
    <row r="22" ht="27" customHeight="1" spans="1:12">
      <c r="A22" s="138"/>
      <c r="B22" s="113"/>
      <c r="C22" s="113"/>
      <c r="D22" s="113"/>
      <c r="E22" s="113"/>
      <c r="F22" s="113"/>
      <c r="G22" s="114"/>
      <c r="H22" s="114"/>
      <c r="I22" s="114"/>
      <c r="J22" s="114"/>
      <c r="K22" s="114"/>
      <c r="L22" s="140"/>
    </row>
    <row r="23" ht="9.75" customHeight="1" spans="1:12">
      <c r="A23" s="144"/>
      <c r="B23" s="145"/>
      <c r="C23" s="145"/>
      <c r="D23" s="145"/>
      <c r="E23" s="145"/>
      <c r="F23" s="144"/>
      <c r="G23" s="144"/>
      <c r="H23" s="144"/>
      <c r="I23" s="144"/>
      <c r="J23" s="145"/>
      <c r="K23" s="145"/>
      <c r="L23" s="14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24" sqref="E24"/>
    </sheetView>
  </sheetViews>
  <sheetFormatPr defaultColWidth="10" defaultRowHeight="13.5"/>
  <cols>
    <col min="1" max="1" width="1.53333333333333" style="147" customWidth="1"/>
    <col min="2" max="2" width="33.3416666666667" style="147" customWidth="1"/>
    <col min="3" max="3" width="16.4083333333333" style="147" customWidth="1"/>
    <col min="4" max="4" width="33.3416666666667" style="147" customWidth="1"/>
    <col min="5" max="7" width="16.4083333333333" style="147" customWidth="1"/>
    <col min="8" max="8" width="18.2916666666667" style="147" customWidth="1"/>
    <col min="9" max="9" width="1.53333333333333" style="147" customWidth="1"/>
    <col min="10" max="11" width="9.76666666666667" style="147" customWidth="1"/>
    <col min="12" max="16384" width="10" style="147"/>
  </cols>
  <sheetData>
    <row r="1" s="147" customFormat="1" ht="14.2" customHeight="1" spans="1:9">
      <c r="A1" s="194"/>
      <c r="B1" s="148"/>
      <c r="C1" s="195"/>
      <c r="D1" s="195"/>
      <c r="E1" s="149"/>
      <c r="F1" s="149"/>
      <c r="G1" s="149"/>
      <c r="H1" s="196" t="s">
        <v>100</v>
      </c>
      <c r="I1" s="202" t="s">
        <v>3</v>
      </c>
    </row>
    <row r="2" s="147" customFormat="1" ht="19.9" customHeight="1" spans="1:9">
      <c r="A2" s="195"/>
      <c r="B2" s="197" t="s">
        <v>101</v>
      </c>
      <c r="C2" s="197"/>
      <c r="D2" s="197"/>
      <c r="E2" s="197"/>
      <c r="F2" s="197"/>
      <c r="G2" s="197"/>
      <c r="H2" s="197"/>
      <c r="I2" s="202"/>
    </row>
    <row r="3" s="147" customFormat="1" ht="17.05" customHeight="1" spans="1:9">
      <c r="A3" s="198"/>
      <c r="B3" s="154" t="s">
        <v>5</v>
      </c>
      <c r="C3" s="154"/>
      <c r="D3" s="172"/>
      <c r="E3" s="172"/>
      <c r="F3" s="172"/>
      <c r="G3" s="172"/>
      <c r="H3" s="199" t="s">
        <v>6</v>
      </c>
      <c r="I3" s="203"/>
    </row>
    <row r="4" s="147" customFormat="1" ht="21.35" customHeight="1" spans="1:9">
      <c r="A4" s="200"/>
      <c r="B4" s="157" t="s">
        <v>7</v>
      </c>
      <c r="C4" s="157"/>
      <c r="D4" s="157" t="s">
        <v>8</v>
      </c>
      <c r="E4" s="157"/>
      <c r="F4" s="157"/>
      <c r="G4" s="157"/>
      <c r="H4" s="157"/>
      <c r="I4" s="169"/>
    </row>
    <row r="5" s="147" customFormat="1" ht="21.35" customHeight="1" spans="1:9">
      <c r="A5" s="200"/>
      <c r="B5" s="157" t="s">
        <v>9</v>
      </c>
      <c r="C5" s="157" t="s">
        <v>10</v>
      </c>
      <c r="D5" s="157" t="s">
        <v>9</v>
      </c>
      <c r="E5" s="157" t="s">
        <v>59</v>
      </c>
      <c r="F5" s="157" t="s">
        <v>102</v>
      </c>
      <c r="G5" s="157" t="s">
        <v>103</v>
      </c>
      <c r="H5" s="157" t="s">
        <v>104</v>
      </c>
      <c r="I5" s="169"/>
    </row>
    <row r="6" s="147" customFormat="1" ht="19.9" customHeight="1" spans="1:9">
      <c r="A6" s="156"/>
      <c r="B6" s="161" t="s">
        <v>105</v>
      </c>
      <c r="C6" s="127">
        <v>30566402.28</v>
      </c>
      <c r="D6" s="161" t="s">
        <v>106</v>
      </c>
      <c r="E6" s="127">
        <v>30566402.28</v>
      </c>
      <c r="F6" s="127">
        <v>30566402.28</v>
      </c>
      <c r="G6" s="162"/>
      <c r="H6" s="162"/>
      <c r="I6" s="180"/>
    </row>
    <row r="7" s="147" customFormat="1" ht="19.9" customHeight="1" spans="1:9">
      <c r="A7" s="156"/>
      <c r="B7" s="164" t="s">
        <v>107</v>
      </c>
      <c r="C7" s="127">
        <v>30566402.28</v>
      </c>
      <c r="D7" s="164" t="s">
        <v>108</v>
      </c>
      <c r="E7" s="162">
        <v>22052849.58</v>
      </c>
      <c r="F7" s="162">
        <v>22052849.58</v>
      </c>
      <c r="G7" s="162"/>
      <c r="H7" s="162"/>
      <c r="I7" s="180"/>
    </row>
    <row r="8" s="147" customFormat="1" ht="19.9" customHeight="1" spans="1:9">
      <c r="A8" s="156"/>
      <c r="B8" s="164" t="s">
        <v>109</v>
      </c>
      <c r="C8" s="162"/>
      <c r="D8" s="164" t="s">
        <v>110</v>
      </c>
      <c r="E8" s="162"/>
      <c r="F8" s="162"/>
      <c r="G8" s="162"/>
      <c r="H8" s="162"/>
      <c r="I8" s="180"/>
    </row>
    <row r="9" s="147" customFormat="1" ht="19.9" customHeight="1" spans="1:9">
      <c r="A9" s="156"/>
      <c r="B9" s="164" t="s">
        <v>111</v>
      </c>
      <c r="C9" s="162"/>
      <c r="D9" s="164" t="s">
        <v>112</v>
      </c>
      <c r="E9" s="162"/>
      <c r="F9" s="162"/>
      <c r="G9" s="162"/>
      <c r="H9" s="162"/>
      <c r="I9" s="180"/>
    </row>
    <row r="10" s="147" customFormat="1" ht="19.9" customHeight="1" spans="1:9">
      <c r="A10" s="156"/>
      <c r="B10" s="161" t="s">
        <v>113</v>
      </c>
      <c r="C10" s="162"/>
      <c r="D10" s="164" t="s">
        <v>114</v>
      </c>
      <c r="E10" s="162"/>
      <c r="F10" s="162"/>
      <c r="G10" s="162"/>
      <c r="H10" s="162"/>
      <c r="I10" s="180"/>
    </row>
    <row r="11" s="147" customFormat="1" ht="19.9" customHeight="1" spans="1:9">
      <c r="A11" s="156"/>
      <c r="B11" s="164" t="s">
        <v>107</v>
      </c>
      <c r="C11" s="162"/>
      <c r="D11" s="164" t="s">
        <v>115</v>
      </c>
      <c r="E11" s="162"/>
      <c r="F11" s="162"/>
      <c r="G11" s="162"/>
      <c r="H11" s="162"/>
      <c r="I11" s="180"/>
    </row>
    <row r="12" s="147" customFormat="1" ht="19.9" customHeight="1" spans="1:9">
      <c r="A12" s="156"/>
      <c r="B12" s="164" t="s">
        <v>109</v>
      </c>
      <c r="C12" s="162"/>
      <c r="D12" s="164" t="s">
        <v>116</v>
      </c>
      <c r="E12" s="162"/>
      <c r="F12" s="162"/>
      <c r="G12" s="162"/>
      <c r="H12" s="162"/>
      <c r="I12" s="180"/>
    </row>
    <row r="13" s="147" customFormat="1" ht="19.9" customHeight="1" spans="1:9">
      <c r="A13" s="156"/>
      <c r="B13" s="164" t="s">
        <v>111</v>
      </c>
      <c r="C13" s="162"/>
      <c r="D13" s="164" t="s">
        <v>117</v>
      </c>
      <c r="E13" s="162"/>
      <c r="F13" s="162"/>
      <c r="G13" s="162"/>
      <c r="H13" s="162"/>
      <c r="I13" s="180"/>
    </row>
    <row r="14" s="147" customFormat="1" ht="19.9" customHeight="1" spans="1:9">
      <c r="A14" s="156"/>
      <c r="B14" s="164" t="s">
        <v>118</v>
      </c>
      <c r="C14" s="162"/>
      <c r="D14" s="164" t="s">
        <v>119</v>
      </c>
      <c r="E14" s="127">
        <v>5300852.53</v>
      </c>
      <c r="F14" s="127">
        <v>5300852.53</v>
      </c>
      <c r="G14" s="162"/>
      <c r="H14" s="162"/>
      <c r="I14" s="180"/>
    </row>
    <row r="15" s="147" customFormat="1" ht="19.9" customHeight="1" spans="1:9">
      <c r="A15" s="156"/>
      <c r="B15" s="164" t="s">
        <v>118</v>
      </c>
      <c r="C15" s="162"/>
      <c r="D15" s="164" t="s">
        <v>120</v>
      </c>
      <c r="E15" s="162"/>
      <c r="F15" s="162"/>
      <c r="G15" s="162"/>
      <c r="H15" s="162"/>
      <c r="I15" s="180"/>
    </row>
    <row r="16" s="147" customFormat="1" ht="19.9" customHeight="1" spans="1:9">
      <c r="A16" s="156"/>
      <c r="B16" s="164" t="s">
        <v>118</v>
      </c>
      <c r="C16" s="162"/>
      <c r="D16" s="164" t="s">
        <v>121</v>
      </c>
      <c r="E16" s="127">
        <v>1421418.65</v>
      </c>
      <c r="F16" s="127">
        <v>1421418.65</v>
      </c>
      <c r="G16" s="162"/>
      <c r="H16" s="162"/>
      <c r="I16" s="180"/>
    </row>
    <row r="17" s="147" customFormat="1" ht="19.9" customHeight="1" spans="1:9">
      <c r="A17" s="156"/>
      <c r="B17" s="164" t="s">
        <v>118</v>
      </c>
      <c r="C17" s="162"/>
      <c r="D17" s="164" t="s">
        <v>122</v>
      </c>
      <c r="E17" s="162"/>
      <c r="F17" s="162"/>
      <c r="G17" s="162"/>
      <c r="H17" s="162"/>
      <c r="I17" s="180"/>
    </row>
    <row r="18" s="147" customFormat="1" ht="19.9" customHeight="1" spans="1:9">
      <c r="A18" s="156"/>
      <c r="B18" s="164" t="s">
        <v>118</v>
      </c>
      <c r="C18" s="162"/>
      <c r="D18" s="164" t="s">
        <v>123</v>
      </c>
      <c r="E18" s="162"/>
      <c r="F18" s="162"/>
      <c r="G18" s="162"/>
      <c r="H18" s="162"/>
      <c r="I18" s="180"/>
    </row>
    <row r="19" s="147" customFormat="1" ht="19.9" customHeight="1" spans="1:9">
      <c r="A19" s="156"/>
      <c r="B19" s="164" t="s">
        <v>118</v>
      </c>
      <c r="C19" s="162"/>
      <c r="D19" s="164" t="s">
        <v>124</v>
      </c>
      <c r="E19" s="162"/>
      <c r="F19" s="162"/>
      <c r="G19" s="162"/>
      <c r="H19" s="162"/>
      <c r="I19" s="180"/>
    </row>
    <row r="20" s="147" customFormat="1" ht="19.9" customHeight="1" spans="1:9">
      <c r="A20" s="156"/>
      <c r="B20" s="164" t="s">
        <v>118</v>
      </c>
      <c r="C20" s="162"/>
      <c r="D20" s="164" t="s">
        <v>125</v>
      </c>
      <c r="E20" s="162"/>
      <c r="F20" s="162"/>
      <c r="G20" s="162"/>
      <c r="H20" s="162"/>
      <c r="I20" s="180"/>
    </row>
    <row r="21" s="147" customFormat="1" ht="19.9" customHeight="1" spans="1:9">
      <c r="A21" s="156"/>
      <c r="B21" s="164" t="s">
        <v>118</v>
      </c>
      <c r="C21" s="162"/>
      <c r="D21" s="164" t="s">
        <v>126</v>
      </c>
      <c r="E21" s="162"/>
      <c r="F21" s="162"/>
      <c r="G21" s="162"/>
      <c r="H21" s="162"/>
      <c r="I21" s="180"/>
    </row>
    <row r="22" s="147" customFormat="1" ht="19.9" customHeight="1" spans="1:9">
      <c r="A22" s="156"/>
      <c r="B22" s="164" t="s">
        <v>118</v>
      </c>
      <c r="C22" s="162"/>
      <c r="D22" s="164" t="s">
        <v>127</v>
      </c>
      <c r="E22" s="162"/>
      <c r="F22" s="162"/>
      <c r="G22" s="162"/>
      <c r="H22" s="162"/>
      <c r="I22" s="180"/>
    </row>
    <row r="23" s="147" customFormat="1" ht="19.9" customHeight="1" spans="1:9">
      <c r="A23" s="156"/>
      <c r="B23" s="164" t="s">
        <v>118</v>
      </c>
      <c r="C23" s="162"/>
      <c r="D23" s="164" t="s">
        <v>128</v>
      </c>
      <c r="E23" s="162"/>
      <c r="F23" s="162"/>
      <c r="G23" s="162"/>
      <c r="H23" s="162"/>
      <c r="I23" s="180"/>
    </row>
    <row r="24" s="147" customFormat="1" ht="19.9" customHeight="1" spans="1:9">
      <c r="A24" s="156"/>
      <c r="B24" s="164" t="s">
        <v>118</v>
      </c>
      <c r="C24" s="162"/>
      <c r="D24" s="164" t="s">
        <v>129</v>
      </c>
      <c r="E24" s="162"/>
      <c r="F24" s="162"/>
      <c r="G24" s="162"/>
      <c r="H24" s="162"/>
      <c r="I24" s="180"/>
    </row>
    <row r="25" s="147" customFormat="1" ht="19.9" customHeight="1" spans="1:9">
      <c r="A25" s="156"/>
      <c r="B25" s="164" t="s">
        <v>118</v>
      </c>
      <c r="C25" s="162"/>
      <c r="D25" s="164" t="s">
        <v>130</v>
      </c>
      <c r="E25" s="162"/>
      <c r="F25" s="162"/>
      <c r="G25" s="162"/>
      <c r="H25" s="162"/>
      <c r="I25" s="180"/>
    </row>
    <row r="26" s="147" customFormat="1" ht="19.9" customHeight="1" spans="1:9">
      <c r="A26" s="156"/>
      <c r="B26" s="164" t="s">
        <v>118</v>
      </c>
      <c r="C26" s="162"/>
      <c r="D26" s="164" t="s">
        <v>131</v>
      </c>
      <c r="E26" s="127">
        <v>1791281.52</v>
      </c>
      <c r="F26" s="127">
        <v>1791281.52</v>
      </c>
      <c r="G26" s="162"/>
      <c r="H26" s="162"/>
      <c r="I26" s="180"/>
    </row>
    <row r="27" s="147" customFormat="1" ht="19.9" customHeight="1" spans="1:9">
      <c r="A27" s="156"/>
      <c r="B27" s="164" t="s">
        <v>118</v>
      </c>
      <c r="C27" s="162"/>
      <c r="D27" s="164" t="s">
        <v>132</v>
      </c>
      <c r="E27" s="162"/>
      <c r="F27" s="162"/>
      <c r="G27" s="162"/>
      <c r="H27" s="162"/>
      <c r="I27" s="180"/>
    </row>
    <row r="28" s="147" customFormat="1" ht="19.9" customHeight="1" spans="1:9">
      <c r="A28" s="156"/>
      <c r="B28" s="164" t="s">
        <v>118</v>
      </c>
      <c r="C28" s="162"/>
      <c r="D28" s="164" t="s">
        <v>133</v>
      </c>
      <c r="E28" s="162"/>
      <c r="F28" s="162"/>
      <c r="G28" s="162"/>
      <c r="H28" s="162"/>
      <c r="I28" s="180"/>
    </row>
    <row r="29" s="147" customFormat="1" ht="19.9" customHeight="1" spans="1:9">
      <c r="A29" s="156"/>
      <c r="B29" s="164" t="s">
        <v>118</v>
      </c>
      <c r="C29" s="162"/>
      <c r="D29" s="164" t="s">
        <v>134</v>
      </c>
      <c r="E29" s="162"/>
      <c r="F29" s="162"/>
      <c r="G29" s="162"/>
      <c r="H29" s="162"/>
      <c r="I29" s="180"/>
    </row>
    <row r="30" s="147" customFormat="1" ht="19.9" customHeight="1" spans="1:9">
      <c r="A30" s="156"/>
      <c r="B30" s="164" t="s">
        <v>118</v>
      </c>
      <c r="C30" s="162"/>
      <c r="D30" s="164" t="s">
        <v>135</v>
      </c>
      <c r="E30" s="162"/>
      <c r="F30" s="162"/>
      <c r="G30" s="162"/>
      <c r="H30" s="162"/>
      <c r="I30" s="180"/>
    </row>
    <row r="31" s="147" customFormat="1" ht="19.9" customHeight="1" spans="1:9">
      <c r="A31" s="156"/>
      <c r="B31" s="164" t="s">
        <v>118</v>
      </c>
      <c r="C31" s="162"/>
      <c r="D31" s="164" t="s">
        <v>136</v>
      </c>
      <c r="E31" s="162"/>
      <c r="F31" s="162"/>
      <c r="G31" s="162"/>
      <c r="H31" s="162"/>
      <c r="I31" s="180"/>
    </row>
    <row r="32" s="147" customFormat="1" ht="19.9" customHeight="1" spans="1:9">
      <c r="A32" s="156"/>
      <c r="B32" s="164" t="s">
        <v>118</v>
      </c>
      <c r="C32" s="162"/>
      <c r="D32" s="164" t="s">
        <v>137</v>
      </c>
      <c r="E32" s="162"/>
      <c r="F32" s="162"/>
      <c r="G32" s="162"/>
      <c r="H32" s="162"/>
      <c r="I32" s="180"/>
    </row>
    <row r="33" s="147" customFormat="1" ht="19.9" customHeight="1" spans="1:9">
      <c r="A33" s="156"/>
      <c r="B33" s="164" t="s">
        <v>118</v>
      </c>
      <c r="C33" s="162"/>
      <c r="D33" s="164" t="s">
        <v>138</v>
      </c>
      <c r="E33" s="162"/>
      <c r="F33" s="162"/>
      <c r="G33" s="162"/>
      <c r="H33" s="162"/>
      <c r="I33" s="180"/>
    </row>
    <row r="34" s="147" customFormat="1" ht="19.9" customHeight="1" spans="1:9">
      <c r="A34" s="156"/>
      <c r="B34" s="164" t="s">
        <v>118</v>
      </c>
      <c r="C34" s="162"/>
      <c r="D34" s="164" t="s">
        <v>139</v>
      </c>
      <c r="E34" s="162"/>
      <c r="F34" s="162"/>
      <c r="G34" s="162"/>
      <c r="H34" s="162"/>
      <c r="I34" s="180"/>
    </row>
    <row r="35" s="147" customFormat="1" ht="8.5" customHeight="1" spans="1:9">
      <c r="A35" s="201"/>
      <c r="B35" s="201"/>
      <c r="C35" s="201"/>
      <c r="D35" s="158"/>
      <c r="E35" s="201"/>
      <c r="F35" s="201"/>
      <c r="G35" s="201"/>
      <c r="H35" s="201"/>
      <c r="I35" s="170"/>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2"/>
  <sheetViews>
    <sheetView workbookViewId="0">
      <pane ySplit="6" topLeftCell="A23" activePane="bottomLeft" state="frozen"/>
      <selection/>
      <selection pane="bottomLeft" activeCell="H15" sqref="H15"/>
    </sheetView>
  </sheetViews>
  <sheetFormatPr defaultColWidth="10" defaultRowHeight="13.5"/>
  <cols>
    <col min="1" max="1" width="1.53333333333333" style="128" customWidth="1"/>
    <col min="2" max="3" width="5.875" style="128" customWidth="1"/>
    <col min="4" max="4" width="11.625" style="128" customWidth="1"/>
    <col min="5" max="5" width="31.5" style="128" customWidth="1"/>
    <col min="6" max="8" width="16.625" style="128" customWidth="1"/>
    <col min="9" max="9" width="16.875" style="128" customWidth="1"/>
    <col min="10" max="10" width="15.375" style="128" customWidth="1"/>
    <col min="11" max="13" width="5.875" style="128" customWidth="1"/>
    <col min="14" max="16" width="7.25" style="128" customWidth="1"/>
    <col min="17" max="23" width="5.875" style="128" customWidth="1"/>
    <col min="24" max="26" width="7.25" style="128" customWidth="1"/>
    <col min="27" max="33" width="5.875" style="128" customWidth="1"/>
    <col min="34" max="39" width="7.25" style="128" customWidth="1"/>
    <col min="40" max="40" width="1.53333333333333" style="128" customWidth="1"/>
    <col min="41" max="42" width="9.76666666666667" style="128" customWidth="1"/>
    <col min="43" max="16384" width="10" style="128"/>
  </cols>
  <sheetData>
    <row r="1" ht="25" customHeight="1" spans="1:40">
      <c r="A1" s="182"/>
      <c r="B1" s="2"/>
      <c r="C1" s="2"/>
      <c r="D1" s="183"/>
      <c r="E1" s="183"/>
      <c r="F1" s="129"/>
      <c r="G1" s="129"/>
      <c r="H1" s="129"/>
      <c r="I1" s="183"/>
      <c r="J1" s="183"/>
      <c r="K1" s="129"/>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90" t="s">
        <v>140</v>
      </c>
      <c r="AN1" s="191"/>
    </row>
    <row r="2" ht="22.8" customHeight="1" spans="1:40">
      <c r="A2" s="129"/>
      <c r="B2" s="133" t="s">
        <v>141</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91"/>
    </row>
    <row r="3" ht="19.55" customHeight="1" spans="1:40">
      <c r="A3" s="134"/>
      <c r="B3" s="135" t="s">
        <v>5</v>
      </c>
      <c r="C3" s="135"/>
      <c r="D3" s="135"/>
      <c r="E3" s="135"/>
      <c r="F3" s="184"/>
      <c r="G3" s="134"/>
      <c r="H3" s="185"/>
      <c r="I3" s="184"/>
      <c r="J3" s="184"/>
      <c r="K3" s="188"/>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5" t="s">
        <v>6</v>
      </c>
      <c r="AM3" s="185"/>
      <c r="AN3" s="192"/>
    </row>
    <row r="4" ht="24.4" customHeight="1" spans="1:40">
      <c r="A4" s="132"/>
      <c r="B4" s="124" t="s">
        <v>9</v>
      </c>
      <c r="C4" s="124"/>
      <c r="D4" s="124"/>
      <c r="E4" s="124"/>
      <c r="F4" s="124" t="s">
        <v>142</v>
      </c>
      <c r="G4" s="124" t="s">
        <v>143</v>
      </c>
      <c r="H4" s="124"/>
      <c r="I4" s="124"/>
      <c r="J4" s="124"/>
      <c r="K4" s="124"/>
      <c r="L4" s="124"/>
      <c r="M4" s="124"/>
      <c r="N4" s="124"/>
      <c r="O4" s="124"/>
      <c r="P4" s="124"/>
      <c r="Q4" s="124" t="s">
        <v>144</v>
      </c>
      <c r="R4" s="124"/>
      <c r="S4" s="124"/>
      <c r="T4" s="124"/>
      <c r="U4" s="124"/>
      <c r="V4" s="124"/>
      <c r="W4" s="124"/>
      <c r="X4" s="124"/>
      <c r="Y4" s="124"/>
      <c r="Z4" s="124"/>
      <c r="AA4" s="124" t="s">
        <v>145</v>
      </c>
      <c r="AB4" s="124"/>
      <c r="AC4" s="124"/>
      <c r="AD4" s="124"/>
      <c r="AE4" s="124"/>
      <c r="AF4" s="124"/>
      <c r="AG4" s="124"/>
      <c r="AH4" s="124"/>
      <c r="AI4" s="124"/>
      <c r="AJ4" s="124"/>
      <c r="AK4" s="124"/>
      <c r="AL4" s="124"/>
      <c r="AM4" s="124"/>
      <c r="AN4" s="193"/>
    </row>
    <row r="5" ht="24.4" customHeight="1" spans="1:40">
      <c r="A5" s="132"/>
      <c r="B5" s="124" t="s">
        <v>79</v>
      </c>
      <c r="C5" s="124"/>
      <c r="D5" s="124" t="s">
        <v>70</v>
      </c>
      <c r="E5" s="124" t="s">
        <v>71</v>
      </c>
      <c r="F5" s="124"/>
      <c r="G5" s="124" t="s">
        <v>59</v>
      </c>
      <c r="H5" s="124" t="s">
        <v>146</v>
      </c>
      <c r="I5" s="124"/>
      <c r="J5" s="124"/>
      <c r="K5" s="124" t="s">
        <v>147</v>
      </c>
      <c r="L5" s="124"/>
      <c r="M5" s="124"/>
      <c r="N5" s="124" t="s">
        <v>148</v>
      </c>
      <c r="O5" s="124"/>
      <c r="P5" s="124"/>
      <c r="Q5" s="124" t="s">
        <v>59</v>
      </c>
      <c r="R5" s="124" t="s">
        <v>146</v>
      </c>
      <c r="S5" s="124"/>
      <c r="T5" s="124"/>
      <c r="U5" s="124" t="s">
        <v>147</v>
      </c>
      <c r="V5" s="124"/>
      <c r="W5" s="124"/>
      <c r="X5" s="124" t="s">
        <v>148</v>
      </c>
      <c r="Y5" s="124"/>
      <c r="Z5" s="124"/>
      <c r="AA5" s="124" t="s">
        <v>59</v>
      </c>
      <c r="AB5" s="124" t="s">
        <v>146</v>
      </c>
      <c r="AC5" s="124"/>
      <c r="AD5" s="124"/>
      <c r="AE5" s="124" t="s">
        <v>147</v>
      </c>
      <c r="AF5" s="124"/>
      <c r="AG5" s="124"/>
      <c r="AH5" s="124" t="s">
        <v>148</v>
      </c>
      <c r="AI5" s="124"/>
      <c r="AJ5" s="124"/>
      <c r="AK5" s="124" t="s">
        <v>149</v>
      </c>
      <c r="AL5" s="124"/>
      <c r="AM5" s="124"/>
      <c r="AN5" s="193"/>
    </row>
    <row r="6" ht="39" customHeight="1" spans="1:40">
      <c r="A6" s="130"/>
      <c r="B6" s="124" t="s">
        <v>80</v>
      </c>
      <c r="C6" s="124" t="s">
        <v>81</v>
      </c>
      <c r="D6" s="124"/>
      <c r="E6" s="124"/>
      <c r="F6" s="124"/>
      <c r="G6" s="124"/>
      <c r="H6" s="124" t="s">
        <v>150</v>
      </c>
      <c r="I6" s="124" t="s">
        <v>75</v>
      </c>
      <c r="J6" s="124" t="s">
        <v>76</v>
      </c>
      <c r="K6" s="124" t="s">
        <v>150</v>
      </c>
      <c r="L6" s="124" t="s">
        <v>75</v>
      </c>
      <c r="M6" s="124" t="s">
        <v>76</v>
      </c>
      <c r="N6" s="124" t="s">
        <v>150</v>
      </c>
      <c r="O6" s="124" t="s">
        <v>151</v>
      </c>
      <c r="P6" s="124" t="s">
        <v>152</v>
      </c>
      <c r="Q6" s="124"/>
      <c r="R6" s="124" t="s">
        <v>150</v>
      </c>
      <c r="S6" s="124" t="s">
        <v>75</v>
      </c>
      <c r="T6" s="124" t="s">
        <v>76</v>
      </c>
      <c r="U6" s="124" t="s">
        <v>150</v>
      </c>
      <c r="V6" s="124" t="s">
        <v>75</v>
      </c>
      <c r="W6" s="124" t="s">
        <v>76</v>
      </c>
      <c r="X6" s="124" t="s">
        <v>150</v>
      </c>
      <c r="Y6" s="124" t="s">
        <v>151</v>
      </c>
      <c r="Z6" s="124" t="s">
        <v>152</v>
      </c>
      <c r="AA6" s="124"/>
      <c r="AB6" s="124" t="s">
        <v>150</v>
      </c>
      <c r="AC6" s="124" t="s">
        <v>75</v>
      </c>
      <c r="AD6" s="124" t="s">
        <v>76</v>
      </c>
      <c r="AE6" s="124" t="s">
        <v>150</v>
      </c>
      <c r="AF6" s="124" t="s">
        <v>75</v>
      </c>
      <c r="AG6" s="124" t="s">
        <v>76</v>
      </c>
      <c r="AH6" s="124" t="s">
        <v>150</v>
      </c>
      <c r="AI6" s="124" t="s">
        <v>151</v>
      </c>
      <c r="AJ6" s="124" t="s">
        <v>152</v>
      </c>
      <c r="AK6" s="124" t="s">
        <v>150</v>
      </c>
      <c r="AL6" s="124" t="s">
        <v>151</v>
      </c>
      <c r="AM6" s="124" t="s">
        <v>152</v>
      </c>
      <c r="AN6" s="193"/>
    </row>
    <row r="7" ht="22.8" customHeight="1" spans="1:40">
      <c r="A7" s="132"/>
      <c r="B7" s="109"/>
      <c r="C7" s="109"/>
      <c r="D7" s="109"/>
      <c r="E7" s="109" t="s">
        <v>72</v>
      </c>
      <c r="F7" s="112">
        <f>F8</f>
        <v>30566402.28</v>
      </c>
      <c r="G7" s="112">
        <f>G8</f>
        <v>30566402.28</v>
      </c>
      <c r="H7" s="112">
        <f>H8</f>
        <v>30566402.28</v>
      </c>
      <c r="I7" s="112">
        <f>I8</f>
        <v>26576938.08</v>
      </c>
      <c r="J7" s="112">
        <f>J8</f>
        <v>3989464.2</v>
      </c>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93"/>
    </row>
    <row r="8" ht="46" customHeight="1" spans="1:40">
      <c r="A8" s="132"/>
      <c r="B8" s="109"/>
      <c r="C8" s="109"/>
      <c r="D8" s="125">
        <v>401001</v>
      </c>
      <c r="E8" s="126" t="s">
        <v>0</v>
      </c>
      <c r="F8" s="112">
        <f>G8</f>
        <v>30566402.28</v>
      </c>
      <c r="G8" s="112">
        <f>H8+K8+N8</f>
        <v>30566402.28</v>
      </c>
      <c r="H8" s="112">
        <f>I8+J8</f>
        <v>30566402.28</v>
      </c>
      <c r="I8" s="112">
        <f>I9+I20+I37+I41</f>
        <v>26576938.08</v>
      </c>
      <c r="J8" s="112">
        <f>J9+J20+J37+J41</f>
        <v>3989464.2</v>
      </c>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93"/>
    </row>
    <row r="9" ht="22.8" customHeight="1" spans="1:40">
      <c r="A9" s="132"/>
      <c r="B9" s="125">
        <v>301</v>
      </c>
      <c r="C9" s="109"/>
      <c r="D9" s="125">
        <v>401001</v>
      </c>
      <c r="E9" s="186" t="s">
        <v>153</v>
      </c>
      <c r="F9" s="187">
        <f>G9+Q9+AA9</f>
        <v>20518643.76</v>
      </c>
      <c r="G9" s="187">
        <f>H9+K9+N9</f>
        <v>20518643.76</v>
      </c>
      <c r="H9" s="187">
        <f>I9+J9</f>
        <v>20518643.76</v>
      </c>
      <c r="I9" s="187">
        <f>SUM(I10:I19)</f>
        <v>20518643.76</v>
      </c>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93"/>
    </row>
    <row r="10" ht="22.8" customHeight="1" spans="1:40">
      <c r="A10" s="132"/>
      <c r="B10" s="125">
        <v>301</v>
      </c>
      <c r="C10" s="219" t="s">
        <v>84</v>
      </c>
      <c r="D10" s="125">
        <v>401001</v>
      </c>
      <c r="E10" s="186" t="s">
        <v>154</v>
      </c>
      <c r="F10" s="187">
        <f t="shared" ref="F10:F40" si="0">G10+Q10+AA10</f>
        <v>4797516</v>
      </c>
      <c r="G10" s="187">
        <f t="shared" ref="G10:G40" si="1">H10+K10+N10</f>
        <v>4797516</v>
      </c>
      <c r="H10" s="187">
        <f t="shared" ref="H10:H40" si="2">I10+J10</f>
        <v>4797516</v>
      </c>
      <c r="I10" s="187">
        <v>4797516</v>
      </c>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93"/>
    </row>
    <row r="11" ht="22.8" customHeight="1" spans="1:40">
      <c r="A11" s="132"/>
      <c r="B11" s="125">
        <v>301</v>
      </c>
      <c r="C11" s="219" t="s">
        <v>91</v>
      </c>
      <c r="D11" s="125">
        <v>401001</v>
      </c>
      <c r="E11" s="186" t="s">
        <v>155</v>
      </c>
      <c r="F11" s="187">
        <f t="shared" si="0"/>
        <v>3069565.2</v>
      </c>
      <c r="G11" s="187">
        <f t="shared" si="1"/>
        <v>3069565.2</v>
      </c>
      <c r="H11" s="187">
        <f t="shared" si="2"/>
        <v>3069565.2</v>
      </c>
      <c r="I11" s="187">
        <v>3069565.2</v>
      </c>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93"/>
    </row>
    <row r="12" ht="22.8" customHeight="1" spans="1:40">
      <c r="A12" s="132"/>
      <c r="B12" s="125">
        <v>301</v>
      </c>
      <c r="C12" s="219" t="s">
        <v>96</v>
      </c>
      <c r="D12" s="125">
        <v>401001</v>
      </c>
      <c r="E12" s="186" t="s">
        <v>156</v>
      </c>
      <c r="F12" s="187">
        <f t="shared" si="0"/>
        <v>4524831</v>
      </c>
      <c r="G12" s="187">
        <f t="shared" si="1"/>
        <v>4524831</v>
      </c>
      <c r="H12" s="187">
        <f t="shared" si="2"/>
        <v>4524831</v>
      </c>
      <c r="I12" s="187">
        <v>4524831</v>
      </c>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93"/>
    </row>
    <row r="13" ht="22.8" customHeight="1" spans="1:40">
      <c r="A13" s="132"/>
      <c r="B13" s="125">
        <v>301</v>
      </c>
      <c r="C13" s="219" t="s">
        <v>157</v>
      </c>
      <c r="D13" s="125">
        <v>401001</v>
      </c>
      <c r="E13" s="186" t="s">
        <v>158</v>
      </c>
      <c r="F13" s="187">
        <f t="shared" si="0"/>
        <v>2361045</v>
      </c>
      <c r="G13" s="187">
        <f t="shared" si="1"/>
        <v>2361045</v>
      </c>
      <c r="H13" s="187">
        <f t="shared" si="2"/>
        <v>2361045</v>
      </c>
      <c r="I13" s="187">
        <v>2361045</v>
      </c>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93"/>
    </row>
    <row r="14" ht="22.8" customHeight="1" spans="1:40">
      <c r="A14" s="132"/>
      <c r="B14" s="125">
        <v>301</v>
      </c>
      <c r="C14" s="219" t="s">
        <v>159</v>
      </c>
      <c r="D14" s="125">
        <v>401001</v>
      </c>
      <c r="E14" s="186" t="s">
        <v>160</v>
      </c>
      <c r="F14" s="187">
        <f t="shared" si="0"/>
        <v>2153638.43</v>
      </c>
      <c r="G14" s="187">
        <f t="shared" si="1"/>
        <v>2153638.43</v>
      </c>
      <c r="H14" s="187">
        <f t="shared" si="2"/>
        <v>2153638.43</v>
      </c>
      <c r="I14" s="187">
        <v>2153638.43</v>
      </c>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93"/>
    </row>
    <row r="15" ht="22.8" customHeight="1" spans="1:40">
      <c r="A15" s="132"/>
      <c r="B15" s="125">
        <v>301</v>
      </c>
      <c r="C15" s="125">
        <v>10</v>
      </c>
      <c r="D15" s="125">
        <v>401001</v>
      </c>
      <c r="E15" s="186" t="s">
        <v>161</v>
      </c>
      <c r="F15" s="187">
        <f t="shared" si="0"/>
        <v>1150289.08</v>
      </c>
      <c r="G15" s="187">
        <f t="shared" si="1"/>
        <v>1150289.08</v>
      </c>
      <c r="H15" s="187">
        <f t="shared" si="2"/>
        <v>1150289.08</v>
      </c>
      <c r="I15" s="187">
        <v>1150289.08</v>
      </c>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93"/>
    </row>
    <row r="16" ht="22.8" customHeight="1" spans="1:40">
      <c r="A16" s="132"/>
      <c r="B16" s="125">
        <v>301</v>
      </c>
      <c r="C16" s="125">
        <v>11</v>
      </c>
      <c r="D16" s="125">
        <v>401001</v>
      </c>
      <c r="E16" s="186" t="s">
        <v>162</v>
      </c>
      <c r="F16" s="187">
        <f t="shared" si="0"/>
        <v>271129.57</v>
      </c>
      <c r="G16" s="187">
        <f t="shared" si="1"/>
        <v>271129.57</v>
      </c>
      <c r="H16" s="187">
        <f t="shared" si="2"/>
        <v>271129.57</v>
      </c>
      <c r="I16" s="187">
        <v>271129.57</v>
      </c>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93"/>
    </row>
    <row r="17" ht="22.8" customHeight="1" spans="1:40">
      <c r="A17" s="132"/>
      <c r="B17" s="125">
        <v>301</v>
      </c>
      <c r="C17" s="125">
        <v>12</v>
      </c>
      <c r="D17" s="125">
        <v>401001</v>
      </c>
      <c r="E17" s="186" t="s">
        <v>163</v>
      </c>
      <c r="F17" s="187">
        <f t="shared" si="0"/>
        <v>82265.96</v>
      </c>
      <c r="G17" s="187">
        <f t="shared" si="1"/>
        <v>82265.96</v>
      </c>
      <c r="H17" s="187">
        <f t="shared" si="2"/>
        <v>82265.96</v>
      </c>
      <c r="I17" s="187">
        <v>82265.96</v>
      </c>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93"/>
    </row>
    <row r="18" ht="22.8" customHeight="1" spans="1:40">
      <c r="A18" s="132"/>
      <c r="B18" s="125">
        <v>301</v>
      </c>
      <c r="C18" s="125">
        <v>13</v>
      </c>
      <c r="D18" s="125">
        <v>401001</v>
      </c>
      <c r="E18" s="186" t="s">
        <v>99</v>
      </c>
      <c r="F18" s="187">
        <f t="shared" si="0"/>
        <v>1791281.52</v>
      </c>
      <c r="G18" s="187">
        <f t="shared" si="1"/>
        <v>1791281.52</v>
      </c>
      <c r="H18" s="187">
        <f t="shared" si="2"/>
        <v>1791281.52</v>
      </c>
      <c r="I18" s="187">
        <v>1791281.52</v>
      </c>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93"/>
    </row>
    <row r="19" ht="22.8" customHeight="1" spans="1:40">
      <c r="A19" s="132"/>
      <c r="B19" s="125">
        <v>301</v>
      </c>
      <c r="C19" s="125">
        <v>99</v>
      </c>
      <c r="D19" s="125">
        <v>401001</v>
      </c>
      <c r="E19" s="186" t="s">
        <v>164</v>
      </c>
      <c r="F19" s="187">
        <f t="shared" si="0"/>
        <v>317082</v>
      </c>
      <c r="G19" s="187">
        <f t="shared" si="1"/>
        <v>317082</v>
      </c>
      <c r="H19" s="187">
        <f t="shared" si="2"/>
        <v>317082</v>
      </c>
      <c r="I19" s="187">
        <v>317082</v>
      </c>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93"/>
    </row>
    <row r="20" ht="22.8" customHeight="1" spans="1:40">
      <c r="A20" s="132"/>
      <c r="B20" s="125">
        <v>302</v>
      </c>
      <c r="C20" s="125"/>
      <c r="D20" s="125">
        <v>401001</v>
      </c>
      <c r="E20" s="186" t="s">
        <v>165</v>
      </c>
      <c r="F20" s="187">
        <f t="shared" si="0"/>
        <v>7184298.63</v>
      </c>
      <c r="G20" s="187">
        <f t="shared" si="1"/>
        <v>7184298.63</v>
      </c>
      <c r="H20" s="187">
        <f t="shared" si="2"/>
        <v>7184298.63</v>
      </c>
      <c r="I20" s="187">
        <f>SUM(I21:I36)</f>
        <v>3204834.43</v>
      </c>
      <c r="J20" s="187">
        <f>SUM(J21:J36)</f>
        <v>3979464.2</v>
      </c>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93"/>
    </row>
    <row r="21" ht="22.8" customHeight="1" spans="1:40">
      <c r="A21" s="132"/>
      <c r="B21" s="125">
        <v>302</v>
      </c>
      <c r="C21" s="219" t="s">
        <v>84</v>
      </c>
      <c r="D21" s="125">
        <v>401001</v>
      </c>
      <c r="E21" s="186" t="s">
        <v>166</v>
      </c>
      <c r="F21" s="187">
        <f t="shared" si="0"/>
        <v>405042.2</v>
      </c>
      <c r="G21" s="187">
        <f t="shared" si="1"/>
        <v>405042.2</v>
      </c>
      <c r="H21" s="187">
        <f t="shared" si="2"/>
        <v>405042.2</v>
      </c>
      <c r="I21" s="187">
        <v>390578</v>
      </c>
      <c r="J21" s="189">
        <v>14464.2</v>
      </c>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93"/>
    </row>
    <row r="22" ht="22.8" customHeight="1" spans="1:40">
      <c r="A22" s="132"/>
      <c r="B22" s="125">
        <v>302</v>
      </c>
      <c r="C22" s="219" t="s">
        <v>88</v>
      </c>
      <c r="D22" s="125">
        <v>401001</v>
      </c>
      <c r="E22" s="186" t="s">
        <v>167</v>
      </c>
      <c r="F22" s="187">
        <f t="shared" si="0"/>
        <v>7000</v>
      </c>
      <c r="G22" s="187">
        <f t="shared" si="1"/>
        <v>7000</v>
      </c>
      <c r="H22" s="187">
        <f t="shared" si="2"/>
        <v>7000</v>
      </c>
      <c r="I22" s="187">
        <v>7000</v>
      </c>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93"/>
    </row>
    <row r="23" ht="22.8" customHeight="1" spans="1:40">
      <c r="A23" s="132"/>
      <c r="B23" s="125">
        <v>302</v>
      </c>
      <c r="C23" s="219" t="s">
        <v>168</v>
      </c>
      <c r="D23" s="125">
        <v>401001</v>
      </c>
      <c r="E23" s="186" t="s">
        <v>169</v>
      </c>
      <c r="F23" s="187">
        <f t="shared" si="0"/>
        <v>93000</v>
      </c>
      <c r="G23" s="187">
        <f t="shared" si="1"/>
        <v>93000</v>
      </c>
      <c r="H23" s="187">
        <f t="shared" si="2"/>
        <v>93000</v>
      </c>
      <c r="I23" s="187">
        <v>93000</v>
      </c>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93"/>
    </row>
    <row r="24" ht="22.8" customHeight="1" spans="1:40">
      <c r="A24" s="132"/>
      <c r="B24" s="125">
        <v>302</v>
      </c>
      <c r="C24" s="219" t="s">
        <v>157</v>
      </c>
      <c r="D24" s="125">
        <v>401001</v>
      </c>
      <c r="E24" s="186" t="s">
        <v>170</v>
      </c>
      <c r="F24" s="187">
        <f t="shared" si="0"/>
        <v>116800</v>
      </c>
      <c r="G24" s="187">
        <f t="shared" si="1"/>
        <v>116800</v>
      </c>
      <c r="H24" s="187">
        <f t="shared" si="2"/>
        <v>116800</v>
      </c>
      <c r="I24" s="187">
        <v>116800</v>
      </c>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93"/>
    </row>
    <row r="25" ht="22.8" customHeight="1" spans="1:40">
      <c r="A25" s="132"/>
      <c r="B25" s="125">
        <v>302</v>
      </c>
      <c r="C25" s="219" t="s">
        <v>171</v>
      </c>
      <c r="D25" s="125">
        <v>401001</v>
      </c>
      <c r="E25" s="186" t="s">
        <v>172</v>
      </c>
      <c r="F25" s="187">
        <f t="shared" si="0"/>
        <v>80842</v>
      </c>
      <c r="G25" s="187">
        <f t="shared" si="1"/>
        <v>80842</v>
      </c>
      <c r="H25" s="187">
        <f t="shared" si="2"/>
        <v>80842</v>
      </c>
      <c r="I25" s="187">
        <v>80842</v>
      </c>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93"/>
    </row>
    <row r="26" ht="22.8" customHeight="1" spans="1:40">
      <c r="A26" s="132"/>
      <c r="B26" s="125">
        <v>302</v>
      </c>
      <c r="C26" s="125">
        <v>11</v>
      </c>
      <c r="D26" s="125">
        <v>401001</v>
      </c>
      <c r="E26" s="186" t="s">
        <v>173</v>
      </c>
      <c r="F26" s="187">
        <f t="shared" si="0"/>
        <v>755380</v>
      </c>
      <c r="G26" s="187">
        <f t="shared" si="1"/>
        <v>755380</v>
      </c>
      <c r="H26" s="187">
        <f t="shared" si="2"/>
        <v>755380</v>
      </c>
      <c r="I26" s="187">
        <v>755380</v>
      </c>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93"/>
    </row>
    <row r="27" ht="22.8" customHeight="1" spans="1:40">
      <c r="A27" s="132"/>
      <c r="B27" s="125">
        <v>302</v>
      </c>
      <c r="C27" s="125">
        <v>13</v>
      </c>
      <c r="D27" s="125">
        <v>401001</v>
      </c>
      <c r="E27" s="186" t="s">
        <v>174</v>
      </c>
      <c r="F27" s="187">
        <f t="shared" si="0"/>
        <v>635000</v>
      </c>
      <c r="G27" s="187">
        <f t="shared" si="1"/>
        <v>635000</v>
      </c>
      <c r="H27" s="187">
        <f t="shared" si="2"/>
        <v>635000</v>
      </c>
      <c r="I27" s="187"/>
      <c r="J27" s="189">
        <v>635000</v>
      </c>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93"/>
    </row>
    <row r="28" ht="22.8" customHeight="1" spans="1:40">
      <c r="A28" s="132"/>
      <c r="B28" s="125">
        <v>302</v>
      </c>
      <c r="C28" s="125">
        <v>15</v>
      </c>
      <c r="D28" s="125">
        <v>401001</v>
      </c>
      <c r="E28" s="186" t="s">
        <v>175</v>
      </c>
      <c r="F28" s="187">
        <f t="shared" si="0"/>
        <v>14420</v>
      </c>
      <c r="G28" s="187">
        <f t="shared" si="1"/>
        <v>14420</v>
      </c>
      <c r="H28" s="187">
        <f t="shared" si="2"/>
        <v>14420</v>
      </c>
      <c r="I28" s="187">
        <v>14420</v>
      </c>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93"/>
    </row>
    <row r="29" ht="22.8" customHeight="1" spans="1:40">
      <c r="A29" s="132"/>
      <c r="B29" s="125">
        <v>302</v>
      </c>
      <c r="C29" s="125">
        <v>16</v>
      </c>
      <c r="D29" s="125">
        <v>401001</v>
      </c>
      <c r="E29" s="186" t="s">
        <v>176</v>
      </c>
      <c r="F29" s="187">
        <f t="shared" si="0"/>
        <v>10000</v>
      </c>
      <c r="G29" s="187">
        <f t="shared" si="1"/>
        <v>10000</v>
      </c>
      <c r="H29" s="187">
        <f t="shared" si="2"/>
        <v>10000</v>
      </c>
      <c r="I29" s="187">
        <v>10000</v>
      </c>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93"/>
    </row>
    <row r="30" ht="22.8" customHeight="1" spans="1:40">
      <c r="A30" s="132"/>
      <c r="B30" s="125">
        <v>302</v>
      </c>
      <c r="C30" s="125">
        <v>17</v>
      </c>
      <c r="D30" s="125">
        <v>401001</v>
      </c>
      <c r="E30" s="186" t="s">
        <v>177</v>
      </c>
      <c r="F30" s="187">
        <f t="shared" si="0"/>
        <v>29241</v>
      </c>
      <c r="G30" s="187">
        <f t="shared" si="1"/>
        <v>29241</v>
      </c>
      <c r="H30" s="187">
        <f t="shared" si="2"/>
        <v>29241</v>
      </c>
      <c r="I30" s="187">
        <v>29241</v>
      </c>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93"/>
    </row>
    <row r="31" ht="22.8" customHeight="1" spans="1:40">
      <c r="A31" s="132"/>
      <c r="B31" s="125">
        <v>302</v>
      </c>
      <c r="C31" s="125">
        <v>27</v>
      </c>
      <c r="D31" s="125">
        <v>401001</v>
      </c>
      <c r="E31" s="186" t="s">
        <v>178</v>
      </c>
      <c r="F31" s="187">
        <f t="shared" si="0"/>
        <v>3300000</v>
      </c>
      <c r="G31" s="187">
        <f t="shared" si="1"/>
        <v>3300000</v>
      </c>
      <c r="H31" s="187">
        <f t="shared" si="2"/>
        <v>3300000</v>
      </c>
      <c r="I31" s="187"/>
      <c r="J31" s="143">
        <v>3300000</v>
      </c>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93"/>
    </row>
    <row r="32" ht="22.8" customHeight="1" spans="1:40">
      <c r="A32" s="132"/>
      <c r="B32" s="125">
        <v>302</v>
      </c>
      <c r="C32" s="125">
        <v>28</v>
      </c>
      <c r="D32" s="125">
        <v>401001</v>
      </c>
      <c r="E32" s="186" t="s">
        <v>179</v>
      </c>
      <c r="F32" s="187">
        <f t="shared" si="0"/>
        <v>295079.54</v>
      </c>
      <c r="G32" s="187">
        <f t="shared" si="1"/>
        <v>295079.54</v>
      </c>
      <c r="H32" s="187">
        <f t="shared" si="2"/>
        <v>295079.54</v>
      </c>
      <c r="I32" s="187">
        <v>295079.54</v>
      </c>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93"/>
    </row>
    <row r="33" ht="22.8" customHeight="1" spans="1:40">
      <c r="A33" s="132"/>
      <c r="B33" s="125">
        <v>302</v>
      </c>
      <c r="C33" s="125">
        <v>29</v>
      </c>
      <c r="D33" s="125">
        <v>401001</v>
      </c>
      <c r="E33" s="186" t="s">
        <v>180</v>
      </c>
      <c r="F33" s="187">
        <f t="shared" si="0"/>
        <v>204925.48</v>
      </c>
      <c r="G33" s="187">
        <f t="shared" si="1"/>
        <v>204925.48</v>
      </c>
      <c r="H33" s="187">
        <f t="shared" si="2"/>
        <v>204925.48</v>
      </c>
      <c r="I33" s="187">
        <v>204925.48</v>
      </c>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93"/>
    </row>
    <row r="34" ht="22.8" customHeight="1" spans="1:40">
      <c r="A34" s="132"/>
      <c r="B34" s="125">
        <v>302</v>
      </c>
      <c r="C34" s="125">
        <v>31</v>
      </c>
      <c r="D34" s="125">
        <v>401001</v>
      </c>
      <c r="E34" s="186" t="s">
        <v>181</v>
      </c>
      <c r="F34" s="187">
        <f t="shared" si="0"/>
        <v>68040</v>
      </c>
      <c r="G34" s="187">
        <f t="shared" si="1"/>
        <v>68040</v>
      </c>
      <c r="H34" s="187">
        <f t="shared" si="2"/>
        <v>68040</v>
      </c>
      <c r="I34" s="187">
        <v>68040</v>
      </c>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93"/>
    </row>
    <row r="35" ht="22.8" customHeight="1" spans="1:40">
      <c r="A35" s="132"/>
      <c r="B35" s="125">
        <v>302</v>
      </c>
      <c r="C35" s="125">
        <v>39</v>
      </c>
      <c r="D35" s="125">
        <v>401001</v>
      </c>
      <c r="E35" s="186" t="s">
        <v>182</v>
      </c>
      <c r="F35" s="187">
        <f t="shared" si="0"/>
        <v>728400</v>
      </c>
      <c r="G35" s="187">
        <f t="shared" si="1"/>
        <v>728400</v>
      </c>
      <c r="H35" s="187">
        <f t="shared" si="2"/>
        <v>728400</v>
      </c>
      <c r="I35" s="187">
        <v>728400</v>
      </c>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93"/>
    </row>
    <row r="36" ht="22.8" customHeight="1" spans="1:40">
      <c r="A36" s="132"/>
      <c r="B36" s="125">
        <v>302</v>
      </c>
      <c r="C36" s="125">
        <v>99</v>
      </c>
      <c r="D36" s="125">
        <v>401001</v>
      </c>
      <c r="E36" s="186" t="s">
        <v>183</v>
      </c>
      <c r="F36" s="187">
        <f t="shared" si="0"/>
        <v>441128.41</v>
      </c>
      <c r="G36" s="187">
        <f t="shared" si="1"/>
        <v>441128.41</v>
      </c>
      <c r="H36" s="187">
        <f t="shared" si="2"/>
        <v>441128.41</v>
      </c>
      <c r="I36" s="187">
        <v>411128.41</v>
      </c>
      <c r="J36" s="143">
        <v>30000</v>
      </c>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93"/>
    </row>
    <row r="37" ht="22.8" customHeight="1" spans="1:40">
      <c r="A37" s="132"/>
      <c r="B37" s="125">
        <v>303</v>
      </c>
      <c r="C37" s="125"/>
      <c r="D37" s="125">
        <v>401001</v>
      </c>
      <c r="E37" s="186" t="s">
        <v>184</v>
      </c>
      <c r="F37" s="187">
        <f t="shared" si="0"/>
        <v>2853459.89</v>
      </c>
      <c r="G37" s="187">
        <f t="shared" si="1"/>
        <v>2853459.89</v>
      </c>
      <c r="H37" s="187">
        <f t="shared" si="2"/>
        <v>2853459.89</v>
      </c>
      <c r="I37" s="187">
        <f>SUM(I38:I40)</f>
        <v>2853459.89</v>
      </c>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93"/>
    </row>
    <row r="38" ht="22.8" customHeight="1" spans="1:40">
      <c r="A38" s="132"/>
      <c r="B38" s="125">
        <v>303</v>
      </c>
      <c r="C38" s="219" t="s">
        <v>88</v>
      </c>
      <c r="D38" s="125">
        <v>401001</v>
      </c>
      <c r="E38" s="186" t="s">
        <v>185</v>
      </c>
      <c r="F38" s="187">
        <f t="shared" si="0"/>
        <v>2636333.08</v>
      </c>
      <c r="G38" s="187">
        <f t="shared" si="1"/>
        <v>2636333.08</v>
      </c>
      <c r="H38" s="187">
        <f t="shared" si="2"/>
        <v>2636333.08</v>
      </c>
      <c r="I38" s="187">
        <v>2636333.08</v>
      </c>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93"/>
    </row>
    <row r="39" ht="22.8" customHeight="1" spans="1:40">
      <c r="A39" s="132"/>
      <c r="B39" s="125">
        <v>303</v>
      </c>
      <c r="C39" s="219" t="s">
        <v>157</v>
      </c>
      <c r="D39" s="125">
        <v>401001</v>
      </c>
      <c r="E39" s="186" t="s">
        <v>186</v>
      </c>
      <c r="F39" s="187">
        <f t="shared" si="0"/>
        <v>216106.81</v>
      </c>
      <c r="G39" s="187">
        <f t="shared" si="1"/>
        <v>216106.81</v>
      </c>
      <c r="H39" s="187">
        <f t="shared" si="2"/>
        <v>216106.81</v>
      </c>
      <c r="I39" s="187">
        <v>216106.81</v>
      </c>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93"/>
    </row>
    <row r="40" ht="22.8" customHeight="1" spans="1:40">
      <c r="A40" s="132"/>
      <c r="B40" s="125">
        <v>303</v>
      </c>
      <c r="C40" s="219" t="s">
        <v>171</v>
      </c>
      <c r="D40" s="125">
        <v>401001</v>
      </c>
      <c r="E40" s="186" t="s">
        <v>187</v>
      </c>
      <c r="F40" s="187">
        <f t="shared" si="0"/>
        <v>1020</v>
      </c>
      <c r="G40" s="187">
        <f t="shared" si="1"/>
        <v>1020</v>
      </c>
      <c r="H40" s="187">
        <f t="shared" si="2"/>
        <v>1020</v>
      </c>
      <c r="I40" s="187">
        <v>1020</v>
      </c>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93"/>
    </row>
    <row r="41" ht="22.8" customHeight="1" spans="1:40">
      <c r="A41" s="132"/>
      <c r="B41" s="125">
        <v>312</v>
      </c>
      <c r="C41" s="125"/>
      <c r="D41" s="125">
        <v>401001</v>
      </c>
      <c r="E41" s="186" t="s">
        <v>188</v>
      </c>
      <c r="F41" s="187">
        <f>F42</f>
        <v>10000</v>
      </c>
      <c r="G41" s="187">
        <f>G42</f>
        <v>10000</v>
      </c>
      <c r="H41" s="187">
        <f>H42</f>
        <v>10000</v>
      </c>
      <c r="I41" s="187"/>
      <c r="J41" s="187">
        <f>J42</f>
        <v>10000</v>
      </c>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93"/>
    </row>
    <row r="42" ht="22.8" customHeight="1" spans="1:40">
      <c r="A42" s="132"/>
      <c r="B42" s="125">
        <v>312</v>
      </c>
      <c r="C42" s="219" t="s">
        <v>83</v>
      </c>
      <c r="D42" s="125">
        <v>401001</v>
      </c>
      <c r="E42" s="186" t="s">
        <v>189</v>
      </c>
      <c r="F42" s="187">
        <f>G42+Q42+AA42</f>
        <v>10000</v>
      </c>
      <c r="G42" s="187">
        <f>H42+K42+N42</f>
        <v>10000</v>
      </c>
      <c r="H42" s="187">
        <f>I42+J42</f>
        <v>10000</v>
      </c>
      <c r="I42" s="187"/>
      <c r="J42" s="143">
        <v>10000</v>
      </c>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9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I27" sqref="I27"/>
    </sheetView>
  </sheetViews>
  <sheetFormatPr defaultColWidth="10" defaultRowHeight="13.5"/>
  <cols>
    <col min="1" max="1" width="1.53333333333333" style="147" customWidth="1"/>
    <col min="2" max="4" width="6.15" style="147" customWidth="1"/>
    <col min="5" max="5" width="16.825" style="147" customWidth="1"/>
    <col min="6" max="6" width="41.0333333333333" style="147" customWidth="1"/>
    <col min="7" max="7" width="16.4083333333333" style="147" customWidth="1"/>
    <col min="8" max="8" width="16.625" style="147" customWidth="1"/>
    <col min="9" max="9" width="16.4083333333333" style="147" customWidth="1"/>
    <col min="10" max="10" width="1.53333333333333" style="147" customWidth="1"/>
    <col min="11" max="11" width="9.76666666666667" style="147" customWidth="1"/>
    <col min="12" max="16384" width="10" style="147"/>
  </cols>
  <sheetData>
    <row r="1" s="147" customFormat="1" ht="14.3" customHeight="1" spans="1:10">
      <c r="A1" s="150"/>
      <c r="B1" s="148"/>
      <c r="C1" s="148"/>
      <c r="D1" s="148"/>
      <c r="E1" s="149"/>
      <c r="F1" s="149"/>
      <c r="G1" s="171" t="s">
        <v>190</v>
      </c>
      <c r="H1" s="171"/>
      <c r="I1" s="171"/>
      <c r="J1" s="179"/>
    </row>
    <row r="2" s="147" customFormat="1" ht="19.9" customHeight="1" spans="1:10">
      <c r="A2" s="150"/>
      <c r="B2" s="152" t="s">
        <v>191</v>
      </c>
      <c r="C2" s="152"/>
      <c r="D2" s="152"/>
      <c r="E2" s="152"/>
      <c r="F2" s="152"/>
      <c r="G2" s="152"/>
      <c r="H2" s="152"/>
      <c r="I2" s="152"/>
      <c r="J2" s="179" t="s">
        <v>3</v>
      </c>
    </row>
    <row r="3" s="147" customFormat="1" ht="17.05" customHeight="1" spans="1:10">
      <c r="A3" s="153"/>
      <c r="B3" s="154" t="s">
        <v>5</v>
      </c>
      <c r="C3" s="154"/>
      <c r="D3" s="154"/>
      <c r="E3" s="154"/>
      <c r="F3" s="154"/>
      <c r="G3" s="153"/>
      <c r="H3" s="172"/>
      <c r="I3" s="155" t="s">
        <v>6</v>
      </c>
      <c r="J3" s="179"/>
    </row>
    <row r="4" s="147" customFormat="1" ht="21.35" customHeight="1" spans="1:10">
      <c r="A4" s="158"/>
      <c r="B4" s="157" t="s">
        <v>9</v>
      </c>
      <c r="C4" s="157"/>
      <c r="D4" s="157"/>
      <c r="E4" s="157"/>
      <c r="F4" s="157"/>
      <c r="G4" s="157" t="s">
        <v>59</v>
      </c>
      <c r="H4" s="173" t="s">
        <v>192</v>
      </c>
      <c r="I4" s="173" t="s">
        <v>145</v>
      </c>
      <c r="J4" s="169"/>
    </row>
    <row r="5" s="147" customFormat="1" ht="21.35" customHeight="1" spans="1:10">
      <c r="A5" s="158"/>
      <c r="B5" s="157" t="s">
        <v>79</v>
      </c>
      <c r="C5" s="157"/>
      <c r="D5" s="157"/>
      <c r="E5" s="157" t="s">
        <v>70</v>
      </c>
      <c r="F5" s="157" t="s">
        <v>71</v>
      </c>
      <c r="G5" s="157"/>
      <c r="H5" s="173"/>
      <c r="I5" s="173"/>
      <c r="J5" s="169"/>
    </row>
    <row r="6" s="147" customFormat="1" ht="21.35" customHeight="1" spans="1:10">
      <c r="A6" s="174"/>
      <c r="B6" s="157" t="s">
        <v>80</v>
      </c>
      <c r="C6" s="157" t="s">
        <v>81</v>
      </c>
      <c r="D6" s="157" t="s">
        <v>82</v>
      </c>
      <c r="E6" s="157"/>
      <c r="F6" s="157"/>
      <c r="G6" s="157"/>
      <c r="H6" s="173"/>
      <c r="I6" s="173"/>
      <c r="J6" s="180"/>
    </row>
    <row r="7" s="147" customFormat="1" ht="19.9" customHeight="1" spans="1:10">
      <c r="A7" s="175"/>
      <c r="B7" s="157"/>
      <c r="C7" s="157"/>
      <c r="D7" s="157"/>
      <c r="E7" s="157"/>
      <c r="F7" s="157" t="s">
        <v>72</v>
      </c>
      <c r="G7" s="159">
        <f>H7+I7</f>
        <v>30566402.28</v>
      </c>
      <c r="H7" s="159">
        <f>H8</f>
        <v>30566402.28</v>
      </c>
      <c r="I7" s="159"/>
      <c r="J7" s="181"/>
    </row>
    <row r="8" s="147" customFormat="1" ht="19.9" customHeight="1" spans="1:10">
      <c r="A8" s="174"/>
      <c r="B8" s="161"/>
      <c r="C8" s="161"/>
      <c r="D8" s="161"/>
      <c r="E8" s="125">
        <v>401001</v>
      </c>
      <c r="F8" s="176" t="s">
        <v>0</v>
      </c>
      <c r="G8" s="162">
        <f>H8+I8</f>
        <v>30566402.28</v>
      </c>
      <c r="H8" s="162">
        <f>H9+H16+H21+H27</f>
        <v>30566402.28</v>
      </c>
      <c r="I8" s="162"/>
      <c r="J8" s="179"/>
    </row>
    <row r="9" s="147" customFormat="1" ht="19.9" customHeight="1" spans="1:10">
      <c r="A9" s="174"/>
      <c r="B9" s="161">
        <v>201</v>
      </c>
      <c r="C9" s="161"/>
      <c r="D9" s="161"/>
      <c r="E9" s="161"/>
      <c r="F9" s="164" t="s">
        <v>193</v>
      </c>
      <c r="G9" s="162">
        <f>H9+I9</f>
        <v>22052849.58</v>
      </c>
      <c r="H9" s="162">
        <f>H10+H14</f>
        <v>22052849.58</v>
      </c>
      <c r="I9" s="162"/>
      <c r="J9" s="179"/>
    </row>
    <row r="10" s="147" customFormat="1" ht="19.9" customHeight="1" spans="1:10">
      <c r="A10" s="174"/>
      <c r="B10" s="161">
        <v>201</v>
      </c>
      <c r="C10" s="220" t="s">
        <v>83</v>
      </c>
      <c r="D10" s="161"/>
      <c r="E10" s="161"/>
      <c r="F10" s="164" t="s">
        <v>194</v>
      </c>
      <c r="G10" s="162">
        <f t="shared" ref="G10:G29" si="0">H10+I10</f>
        <v>22018849.58</v>
      </c>
      <c r="H10" s="162">
        <f>SUM(H11:H13)</f>
        <v>22018849.58</v>
      </c>
      <c r="I10" s="162"/>
      <c r="J10" s="180"/>
    </row>
    <row r="11" s="147" customFormat="1" ht="19.9" customHeight="1" spans="1:10">
      <c r="A11" s="174"/>
      <c r="B11" s="161">
        <v>201</v>
      </c>
      <c r="C11" s="220" t="s">
        <v>83</v>
      </c>
      <c r="D11" s="220" t="s">
        <v>84</v>
      </c>
      <c r="E11" s="125">
        <v>401001</v>
      </c>
      <c r="F11" s="164" t="s">
        <v>85</v>
      </c>
      <c r="G11" s="162">
        <f t="shared" si="0"/>
        <v>13419136.71</v>
      </c>
      <c r="H11" s="165">
        <v>13419136.71</v>
      </c>
      <c r="I11" s="162"/>
      <c r="J11" s="180"/>
    </row>
    <row r="12" s="147" customFormat="1" ht="19.9" customHeight="1" spans="1:10">
      <c r="A12" s="174"/>
      <c r="B12" s="161">
        <v>201</v>
      </c>
      <c r="C12" s="220" t="s">
        <v>83</v>
      </c>
      <c r="D12" s="161">
        <v>50</v>
      </c>
      <c r="E12" s="125">
        <v>401001</v>
      </c>
      <c r="F12" s="164" t="s">
        <v>86</v>
      </c>
      <c r="G12" s="162">
        <f t="shared" si="0"/>
        <v>4610248.67</v>
      </c>
      <c r="H12" s="165">
        <v>4610248.67</v>
      </c>
      <c r="I12" s="162"/>
      <c r="J12" s="180"/>
    </row>
    <row r="13" s="147" customFormat="1" ht="19.9" customHeight="1" spans="1:10">
      <c r="A13" s="174"/>
      <c r="B13" s="161">
        <v>201</v>
      </c>
      <c r="C13" s="220" t="s">
        <v>83</v>
      </c>
      <c r="D13" s="161">
        <v>99</v>
      </c>
      <c r="E13" s="125">
        <v>401001</v>
      </c>
      <c r="F13" s="164" t="s">
        <v>87</v>
      </c>
      <c r="G13" s="162">
        <f t="shared" si="0"/>
        <v>3989464.2</v>
      </c>
      <c r="H13" s="165">
        <v>3989464.2</v>
      </c>
      <c r="I13" s="162"/>
      <c r="J13" s="180"/>
    </row>
    <row r="14" s="147" customFormat="1" ht="19.9" customHeight="1" spans="1:10">
      <c r="A14" s="174"/>
      <c r="B14" s="161">
        <v>201</v>
      </c>
      <c r="C14" s="161">
        <v>11</v>
      </c>
      <c r="D14" s="161"/>
      <c r="E14" s="161"/>
      <c r="F14" s="164" t="s">
        <v>195</v>
      </c>
      <c r="G14" s="162">
        <f t="shared" si="0"/>
        <v>34000</v>
      </c>
      <c r="H14" s="162">
        <f>H15</f>
        <v>34000</v>
      </c>
      <c r="I14" s="162"/>
      <c r="J14" s="180"/>
    </row>
    <row r="15" s="147" customFormat="1" ht="19.9" customHeight="1" spans="1:10">
      <c r="A15" s="174"/>
      <c r="B15" s="161">
        <v>201</v>
      </c>
      <c r="C15" s="161">
        <v>11</v>
      </c>
      <c r="D15" s="220" t="s">
        <v>88</v>
      </c>
      <c r="E15" s="125">
        <v>401001</v>
      </c>
      <c r="F15" s="164" t="s">
        <v>89</v>
      </c>
      <c r="G15" s="162">
        <f t="shared" si="0"/>
        <v>34000</v>
      </c>
      <c r="H15" s="177">
        <v>34000</v>
      </c>
      <c r="I15" s="162"/>
      <c r="J15" s="180"/>
    </row>
    <row r="16" s="147" customFormat="1" ht="19.9" customHeight="1" spans="1:10">
      <c r="A16" s="174"/>
      <c r="B16" s="161">
        <v>208</v>
      </c>
      <c r="C16" s="161"/>
      <c r="D16" s="161"/>
      <c r="E16" s="161"/>
      <c r="F16" s="164" t="s">
        <v>196</v>
      </c>
      <c r="G16" s="162">
        <f t="shared" si="0"/>
        <v>5300852.53</v>
      </c>
      <c r="H16" s="162">
        <f>H17</f>
        <v>5300852.53</v>
      </c>
      <c r="I16" s="162"/>
      <c r="J16" s="180"/>
    </row>
    <row r="17" s="147" customFormat="1" ht="19.9" customHeight="1" spans="1:10">
      <c r="A17" s="174"/>
      <c r="B17" s="161">
        <v>208</v>
      </c>
      <c r="C17" s="220" t="s">
        <v>88</v>
      </c>
      <c r="D17" s="161"/>
      <c r="E17" s="161"/>
      <c r="F17" s="164" t="s">
        <v>197</v>
      </c>
      <c r="G17" s="162">
        <f t="shared" si="0"/>
        <v>5300852.53</v>
      </c>
      <c r="H17" s="162">
        <f>SUM(H18:H20)</f>
        <v>5300852.53</v>
      </c>
      <c r="I17" s="162"/>
      <c r="J17" s="180"/>
    </row>
    <row r="18" s="147" customFormat="1" ht="19.9" customHeight="1" spans="1:10">
      <c r="A18" s="174"/>
      <c r="B18" s="161">
        <v>208</v>
      </c>
      <c r="C18" s="220" t="s">
        <v>88</v>
      </c>
      <c r="D18" s="220" t="s">
        <v>84</v>
      </c>
      <c r="E18" s="125">
        <v>401001</v>
      </c>
      <c r="F18" s="164" t="s">
        <v>90</v>
      </c>
      <c r="G18" s="162">
        <f t="shared" si="0"/>
        <v>3087737.06</v>
      </c>
      <c r="H18" s="165">
        <v>3087737.06</v>
      </c>
      <c r="I18" s="162"/>
      <c r="J18" s="180"/>
    </row>
    <row r="19" s="147" customFormat="1" ht="19.9" customHeight="1" spans="1:10">
      <c r="A19" s="174"/>
      <c r="B19" s="161">
        <v>208</v>
      </c>
      <c r="C19" s="220" t="s">
        <v>88</v>
      </c>
      <c r="D19" s="220" t="s">
        <v>91</v>
      </c>
      <c r="E19" s="125">
        <v>401001</v>
      </c>
      <c r="F19" s="164" t="s">
        <v>92</v>
      </c>
      <c r="G19" s="162">
        <f t="shared" si="0"/>
        <v>59477.04</v>
      </c>
      <c r="H19" s="165">
        <v>59477.04</v>
      </c>
      <c r="I19" s="162"/>
      <c r="J19" s="180"/>
    </row>
    <row r="20" s="147" customFormat="1" ht="19.9" customHeight="1" spans="1:10">
      <c r="A20" s="174"/>
      <c r="B20" s="161">
        <v>208</v>
      </c>
      <c r="C20" s="220" t="s">
        <v>88</v>
      </c>
      <c r="D20" s="220" t="s">
        <v>88</v>
      </c>
      <c r="E20" s="125">
        <v>401001</v>
      </c>
      <c r="F20" s="164" t="s">
        <v>93</v>
      </c>
      <c r="G20" s="162">
        <f t="shared" si="0"/>
        <v>2153638.43</v>
      </c>
      <c r="H20" s="165">
        <v>2153638.43</v>
      </c>
      <c r="I20" s="162"/>
      <c r="J20" s="180"/>
    </row>
    <row r="21" s="147" customFormat="1" ht="19.9" customHeight="1" spans="1:10">
      <c r="A21" s="174"/>
      <c r="B21" s="161">
        <v>210</v>
      </c>
      <c r="C21" s="161"/>
      <c r="D21" s="161"/>
      <c r="E21" s="161"/>
      <c r="F21" s="164" t="s">
        <v>198</v>
      </c>
      <c r="G21" s="162">
        <f t="shared" si="0"/>
        <v>1421418.65</v>
      </c>
      <c r="H21" s="162">
        <f>H22</f>
        <v>1421418.65</v>
      </c>
      <c r="I21" s="162"/>
      <c r="J21" s="180"/>
    </row>
    <row r="22" s="147" customFormat="1" ht="19.9" customHeight="1" spans="1:10">
      <c r="A22" s="174"/>
      <c r="B22" s="161">
        <v>210</v>
      </c>
      <c r="C22" s="161">
        <v>11</v>
      </c>
      <c r="D22" s="161"/>
      <c r="E22" s="161"/>
      <c r="F22" s="164" t="s">
        <v>199</v>
      </c>
      <c r="G22" s="162">
        <f t="shared" si="0"/>
        <v>1421418.65</v>
      </c>
      <c r="H22" s="178">
        <f>SUM(H23:H26)</f>
        <v>1421418.65</v>
      </c>
      <c r="I22" s="162"/>
      <c r="J22" s="180"/>
    </row>
    <row r="23" s="147" customFormat="1" ht="19.9" customHeight="1" spans="1:10">
      <c r="A23" s="174"/>
      <c r="B23" s="161">
        <v>210</v>
      </c>
      <c r="C23" s="161">
        <v>11</v>
      </c>
      <c r="D23" s="220" t="s">
        <v>84</v>
      </c>
      <c r="E23" s="125">
        <v>401001</v>
      </c>
      <c r="F23" s="164" t="s">
        <v>94</v>
      </c>
      <c r="G23" s="162">
        <f t="shared" si="0"/>
        <v>851408.11</v>
      </c>
      <c r="H23" s="178">
        <v>851408.11</v>
      </c>
      <c r="I23" s="162"/>
      <c r="J23" s="180"/>
    </row>
    <row r="24" s="147" customFormat="1" ht="19.9" customHeight="1" spans="1:10">
      <c r="A24" s="174"/>
      <c r="B24" s="161">
        <v>210</v>
      </c>
      <c r="C24" s="161">
        <v>11</v>
      </c>
      <c r="D24" s="220" t="s">
        <v>91</v>
      </c>
      <c r="E24" s="125">
        <v>401001</v>
      </c>
      <c r="F24" s="164" t="s">
        <v>95</v>
      </c>
      <c r="G24" s="162">
        <f t="shared" si="0"/>
        <v>298880.97</v>
      </c>
      <c r="H24" s="165">
        <v>298880.97</v>
      </c>
      <c r="I24" s="162"/>
      <c r="J24" s="180"/>
    </row>
    <row r="25" s="147" customFormat="1" ht="19.9" customHeight="1" spans="1:10">
      <c r="A25" s="174"/>
      <c r="B25" s="161">
        <v>210</v>
      </c>
      <c r="C25" s="161">
        <v>11</v>
      </c>
      <c r="D25" s="220" t="s">
        <v>96</v>
      </c>
      <c r="E25" s="125">
        <v>401001</v>
      </c>
      <c r="F25" s="164" t="s">
        <v>97</v>
      </c>
      <c r="G25" s="162">
        <f t="shared" si="0"/>
        <v>162415.71</v>
      </c>
      <c r="H25" s="165">
        <v>162415.71</v>
      </c>
      <c r="I25" s="162"/>
      <c r="J25" s="180"/>
    </row>
    <row r="26" s="147" customFormat="1" ht="19.9" customHeight="1" spans="1:10">
      <c r="A26" s="174"/>
      <c r="B26" s="161">
        <v>210</v>
      </c>
      <c r="C26" s="161">
        <v>11</v>
      </c>
      <c r="D26" s="161">
        <v>99</v>
      </c>
      <c r="E26" s="125">
        <v>401001</v>
      </c>
      <c r="F26" s="164" t="s">
        <v>98</v>
      </c>
      <c r="G26" s="162">
        <f t="shared" si="0"/>
        <v>108713.86</v>
      </c>
      <c r="H26" s="165">
        <v>108713.86</v>
      </c>
      <c r="I26" s="162"/>
      <c r="J26" s="180"/>
    </row>
    <row r="27" s="147" customFormat="1" ht="19.9" customHeight="1" spans="1:10">
      <c r="A27" s="174"/>
      <c r="B27" s="161">
        <v>221</v>
      </c>
      <c r="C27" s="161"/>
      <c r="D27" s="161"/>
      <c r="E27" s="161"/>
      <c r="F27" s="164" t="s">
        <v>200</v>
      </c>
      <c r="G27" s="162">
        <f t="shared" si="0"/>
        <v>1791281.52</v>
      </c>
      <c r="H27" s="162">
        <f>H28</f>
        <v>1791281.52</v>
      </c>
      <c r="I27" s="162"/>
      <c r="J27" s="180"/>
    </row>
    <row r="28" s="147" customFormat="1" ht="19.9" customHeight="1" spans="1:10">
      <c r="A28" s="174"/>
      <c r="B28" s="161">
        <v>221</v>
      </c>
      <c r="C28" s="220" t="s">
        <v>91</v>
      </c>
      <c r="D28" s="161"/>
      <c r="E28" s="161"/>
      <c r="F28" s="164" t="s">
        <v>201</v>
      </c>
      <c r="G28" s="162">
        <f t="shared" si="0"/>
        <v>1791281.52</v>
      </c>
      <c r="H28" s="162">
        <f>H29</f>
        <v>1791281.52</v>
      </c>
      <c r="I28" s="162"/>
      <c r="J28" s="180"/>
    </row>
    <row r="29" s="147" customFormat="1" ht="19.9" customHeight="1" spans="1:10">
      <c r="A29" s="174"/>
      <c r="B29" s="161">
        <v>221</v>
      </c>
      <c r="C29" s="220" t="s">
        <v>91</v>
      </c>
      <c r="D29" s="220" t="s">
        <v>84</v>
      </c>
      <c r="E29" s="125">
        <v>401001</v>
      </c>
      <c r="F29" s="164" t="s">
        <v>99</v>
      </c>
      <c r="G29" s="162">
        <f t="shared" si="0"/>
        <v>1791281.52</v>
      </c>
      <c r="H29" s="165">
        <v>1791281.52</v>
      </c>
      <c r="I29" s="162"/>
      <c r="J29" s="18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H7" sqref="H7"/>
    </sheetView>
  </sheetViews>
  <sheetFormatPr defaultColWidth="10" defaultRowHeight="13.5"/>
  <cols>
    <col min="1" max="1" width="1.53333333333333" style="147" customWidth="1"/>
    <col min="2" max="3" width="6.15" style="147" customWidth="1"/>
    <col min="4" max="4" width="23.375" style="147" customWidth="1"/>
    <col min="5" max="5" width="41.0333333333333" style="147" customWidth="1"/>
    <col min="6" max="8" width="16.4083333333333" style="147" customWidth="1"/>
    <col min="9" max="9" width="1.53333333333333" style="147" customWidth="1"/>
    <col min="10" max="16384" width="10" style="147"/>
  </cols>
  <sheetData>
    <row r="1" s="147" customFormat="1" ht="14.3" customHeight="1" spans="1:9">
      <c r="A1" s="148"/>
      <c r="B1" s="148"/>
      <c r="C1" s="148"/>
      <c r="D1" s="149"/>
      <c r="E1" s="149"/>
      <c r="F1" s="150"/>
      <c r="G1" s="150"/>
      <c r="H1" s="151" t="s">
        <v>202</v>
      </c>
      <c r="I1" s="169"/>
    </row>
    <row r="2" s="147" customFormat="1" ht="19.9" customHeight="1" spans="1:9">
      <c r="A2" s="150"/>
      <c r="B2" s="152" t="s">
        <v>203</v>
      </c>
      <c r="C2" s="152"/>
      <c r="D2" s="152"/>
      <c r="E2" s="152"/>
      <c r="F2" s="152"/>
      <c r="G2" s="152"/>
      <c r="H2" s="152"/>
      <c r="I2" s="169"/>
    </row>
    <row r="3" s="147" customFormat="1" ht="17.05" customHeight="1" spans="1:9">
      <c r="A3" s="153"/>
      <c r="B3" s="154" t="s">
        <v>5</v>
      </c>
      <c r="C3" s="154"/>
      <c r="D3" s="154"/>
      <c r="E3" s="154"/>
      <c r="G3" s="153"/>
      <c r="H3" s="155" t="s">
        <v>6</v>
      </c>
      <c r="I3" s="169"/>
    </row>
    <row r="4" s="147" customFormat="1" ht="21.35" customHeight="1" spans="1:9">
      <c r="A4" s="156"/>
      <c r="B4" s="157" t="s">
        <v>9</v>
      </c>
      <c r="C4" s="157"/>
      <c r="D4" s="157"/>
      <c r="E4" s="157"/>
      <c r="F4" s="157" t="s">
        <v>75</v>
      </c>
      <c r="G4" s="157"/>
      <c r="H4" s="157"/>
      <c r="I4" s="169"/>
    </row>
    <row r="5" s="147" customFormat="1" ht="21.35" customHeight="1" spans="1:9">
      <c r="A5" s="156"/>
      <c r="B5" s="157" t="s">
        <v>79</v>
      </c>
      <c r="C5" s="157"/>
      <c r="D5" s="157" t="s">
        <v>70</v>
      </c>
      <c r="E5" s="157" t="s">
        <v>71</v>
      </c>
      <c r="F5" s="157" t="s">
        <v>59</v>
      </c>
      <c r="G5" s="157" t="s">
        <v>204</v>
      </c>
      <c r="H5" s="157" t="s">
        <v>205</v>
      </c>
      <c r="I5" s="169"/>
    </row>
    <row r="6" s="147" customFormat="1" ht="21.35" customHeight="1" spans="1:9">
      <c r="A6" s="158"/>
      <c r="B6" s="157" t="s">
        <v>80</v>
      </c>
      <c r="C6" s="157" t="s">
        <v>81</v>
      </c>
      <c r="D6" s="157"/>
      <c r="E6" s="157"/>
      <c r="F6" s="157"/>
      <c r="G6" s="157"/>
      <c r="H6" s="157"/>
      <c r="I6" s="169"/>
    </row>
    <row r="7" s="147" customFormat="1" ht="30" customHeight="1" spans="1:9">
      <c r="A7" s="156"/>
      <c r="B7" s="157"/>
      <c r="C7" s="157"/>
      <c r="D7" s="157"/>
      <c r="E7" s="157" t="s">
        <v>72</v>
      </c>
      <c r="F7" s="159">
        <f>F8</f>
        <v>26576938.08</v>
      </c>
      <c r="G7" s="159">
        <f>G8</f>
        <v>23372103.65</v>
      </c>
      <c r="H7" s="159">
        <f>H8</f>
        <v>3204834.43</v>
      </c>
      <c r="I7" s="169"/>
    </row>
    <row r="8" s="147" customFormat="1" ht="30" customHeight="1" spans="1:9">
      <c r="A8" s="156"/>
      <c r="B8" s="160"/>
      <c r="C8" s="160"/>
      <c r="D8" s="161">
        <v>401001</v>
      </c>
      <c r="E8" s="126" t="s">
        <v>0</v>
      </c>
      <c r="F8" s="162">
        <f>G8+H8</f>
        <v>26576938.08</v>
      </c>
      <c r="G8" s="163">
        <f>G9+G14+G21+G24</f>
        <v>23372103.65</v>
      </c>
      <c r="H8" s="163">
        <f>H9+H14+H21+H24</f>
        <v>3204834.43</v>
      </c>
      <c r="I8" s="169"/>
    </row>
    <row r="9" s="147" customFormat="1" ht="30" customHeight="1" spans="1:9">
      <c r="A9" s="156"/>
      <c r="B9" s="160">
        <v>501</v>
      </c>
      <c r="C9" s="160"/>
      <c r="D9" s="161"/>
      <c r="E9" s="164" t="s">
        <v>206</v>
      </c>
      <c r="F9" s="162">
        <f t="shared" ref="F9:F25" si="0">G9+H9</f>
        <v>15118648.21</v>
      </c>
      <c r="G9" s="163">
        <f>SUM(G10:G13)</f>
        <v>15118648.21</v>
      </c>
      <c r="H9" s="162"/>
      <c r="I9" s="169"/>
    </row>
    <row r="10" s="147" customFormat="1" ht="30" customHeight="1" spans="1:9">
      <c r="A10" s="156"/>
      <c r="B10" s="160">
        <v>501</v>
      </c>
      <c r="C10" s="221" t="s">
        <v>84</v>
      </c>
      <c r="D10" s="161">
        <v>401001</v>
      </c>
      <c r="E10" s="161" t="s">
        <v>207</v>
      </c>
      <c r="F10" s="162">
        <f t="shared" si="0"/>
        <v>10871386.2</v>
      </c>
      <c r="G10" s="163">
        <v>10871386.2</v>
      </c>
      <c r="H10" s="162"/>
      <c r="I10" s="169"/>
    </row>
    <row r="11" s="147" customFormat="1" ht="30" customHeight="1" spans="1:9">
      <c r="A11" s="156"/>
      <c r="B11" s="160">
        <v>501</v>
      </c>
      <c r="C11" s="221" t="s">
        <v>91</v>
      </c>
      <c r="D11" s="161">
        <v>401001</v>
      </c>
      <c r="E11" s="161" t="s">
        <v>208</v>
      </c>
      <c r="F11" s="162">
        <f t="shared" si="0"/>
        <v>2604633.01</v>
      </c>
      <c r="G11" s="163">
        <v>2604633.01</v>
      </c>
      <c r="H11" s="162"/>
      <c r="I11" s="169"/>
    </row>
    <row r="12" s="147" customFormat="1" ht="30" customHeight="1" spans="2:9">
      <c r="B12" s="160">
        <v>501</v>
      </c>
      <c r="C12" s="221" t="s">
        <v>96</v>
      </c>
      <c r="D12" s="161">
        <v>401001</v>
      </c>
      <c r="E12" s="161" t="s">
        <v>99</v>
      </c>
      <c r="F12" s="162">
        <f t="shared" si="0"/>
        <v>1325547</v>
      </c>
      <c r="G12" s="165">
        <v>1325547</v>
      </c>
      <c r="H12" s="162"/>
      <c r="I12" s="169"/>
    </row>
    <row r="13" s="147" customFormat="1" ht="30" customHeight="1" spans="2:9">
      <c r="B13" s="160">
        <v>501</v>
      </c>
      <c r="C13" s="160">
        <v>99</v>
      </c>
      <c r="D13" s="161">
        <v>401001</v>
      </c>
      <c r="E13" s="161" t="s">
        <v>164</v>
      </c>
      <c r="F13" s="162">
        <f t="shared" si="0"/>
        <v>317082</v>
      </c>
      <c r="G13" s="165">
        <v>317082</v>
      </c>
      <c r="H13" s="162"/>
      <c r="I13" s="169"/>
    </row>
    <row r="14" s="147" customFormat="1" ht="30" customHeight="1" spans="2:9">
      <c r="B14" s="160">
        <v>502</v>
      </c>
      <c r="C14" s="160"/>
      <c r="D14" s="166"/>
      <c r="E14" s="161" t="s">
        <v>209</v>
      </c>
      <c r="F14" s="162">
        <f t="shared" si="0"/>
        <v>2527355.62</v>
      </c>
      <c r="G14" s="162"/>
      <c r="H14" s="162">
        <f>SUM(H15:H20)</f>
        <v>2527355.62</v>
      </c>
      <c r="I14" s="169"/>
    </row>
    <row r="15" s="147" customFormat="1" ht="30" customHeight="1" spans="2:9">
      <c r="B15" s="160">
        <v>502</v>
      </c>
      <c r="C15" s="221" t="s">
        <v>84</v>
      </c>
      <c r="D15" s="161">
        <v>401001</v>
      </c>
      <c r="E15" s="161" t="s">
        <v>210</v>
      </c>
      <c r="F15" s="162">
        <f t="shared" si="0"/>
        <v>2101813.64</v>
      </c>
      <c r="H15" s="162">
        <v>2101813.64</v>
      </c>
      <c r="I15" s="169"/>
    </row>
    <row r="16" s="147" customFormat="1" ht="30" customHeight="1" spans="2:9">
      <c r="B16" s="160">
        <v>502</v>
      </c>
      <c r="C16" s="221" t="s">
        <v>91</v>
      </c>
      <c r="D16" s="161">
        <v>401001</v>
      </c>
      <c r="E16" s="161" t="s">
        <v>175</v>
      </c>
      <c r="F16" s="162">
        <f t="shared" si="0"/>
        <v>9800</v>
      </c>
      <c r="G16" s="162"/>
      <c r="H16" s="162">
        <v>9800</v>
      </c>
      <c r="I16" s="169"/>
    </row>
    <row r="17" s="147" customFormat="1" ht="30" customHeight="1" spans="2:9">
      <c r="B17" s="160">
        <v>502</v>
      </c>
      <c r="C17" s="221" t="s">
        <v>96</v>
      </c>
      <c r="D17" s="161">
        <v>401001</v>
      </c>
      <c r="E17" s="161" t="s">
        <v>176</v>
      </c>
      <c r="F17" s="162">
        <f t="shared" si="0"/>
        <v>5000</v>
      </c>
      <c r="G17" s="162"/>
      <c r="H17" s="162">
        <v>5000</v>
      </c>
      <c r="I17" s="169"/>
    </row>
    <row r="18" s="147" customFormat="1" ht="30" customHeight="1" spans="2:9">
      <c r="B18" s="160">
        <v>502</v>
      </c>
      <c r="C18" s="221" t="s">
        <v>168</v>
      </c>
      <c r="D18" s="161">
        <v>401001</v>
      </c>
      <c r="E18" s="161" t="s">
        <v>177</v>
      </c>
      <c r="F18" s="162">
        <f t="shared" si="0"/>
        <v>29241</v>
      </c>
      <c r="G18" s="162"/>
      <c r="H18" s="162">
        <v>29241</v>
      </c>
      <c r="I18" s="169"/>
    </row>
    <row r="19" s="147" customFormat="1" ht="30" customHeight="1" spans="2:9">
      <c r="B19" s="160">
        <v>502</v>
      </c>
      <c r="C19" s="221" t="s">
        <v>159</v>
      </c>
      <c r="D19" s="161">
        <v>401001</v>
      </c>
      <c r="E19" s="161" t="s">
        <v>181</v>
      </c>
      <c r="F19" s="162">
        <f t="shared" si="0"/>
        <v>11340</v>
      </c>
      <c r="G19" s="162"/>
      <c r="H19" s="162">
        <v>11340</v>
      </c>
      <c r="I19" s="169"/>
    </row>
    <row r="20" s="147" customFormat="1" ht="30" customHeight="1" spans="1:9">
      <c r="A20" s="156"/>
      <c r="B20" s="160">
        <v>502</v>
      </c>
      <c r="C20" s="160">
        <v>99</v>
      </c>
      <c r="D20" s="161">
        <v>401001</v>
      </c>
      <c r="E20" s="161" t="s">
        <v>183</v>
      </c>
      <c r="F20" s="162">
        <f t="shared" si="0"/>
        <v>370160.98</v>
      </c>
      <c r="G20" s="162"/>
      <c r="H20" s="165">
        <v>370160.98</v>
      </c>
      <c r="I20" s="169"/>
    </row>
    <row r="21" s="147" customFormat="1" ht="30" customHeight="1" spans="2:9">
      <c r="B21" s="160">
        <v>505</v>
      </c>
      <c r="C21" s="160"/>
      <c r="D21" s="166"/>
      <c r="E21" s="161" t="s">
        <v>211</v>
      </c>
      <c r="F21" s="162">
        <f t="shared" si="0"/>
        <v>6077474.36</v>
      </c>
      <c r="G21" s="163">
        <f>SUM(G22:G23)</f>
        <v>5399995.55</v>
      </c>
      <c r="H21" s="163">
        <f>SUM(H22:H23)</f>
        <v>677478.81</v>
      </c>
      <c r="I21" s="169"/>
    </row>
    <row r="22" s="147" customFormat="1" ht="30" customHeight="1" spans="2:9">
      <c r="B22" s="160">
        <v>505</v>
      </c>
      <c r="C22" s="221" t="s">
        <v>84</v>
      </c>
      <c r="D22" s="161">
        <v>401001</v>
      </c>
      <c r="E22" s="161" t="s">
        <v>153</v>
      </c>
      <c r="F22" s="162">
        <f t="shared" si="0"/>
        <v>5399995.55</v>
      </c>
      <c r="G22" s="163">
        <v>5399995.55</v>
      </c>
      <c r="H22" s="162"/>
      <c r="I22" s="169"/>
    </row>
    <row r="23" s="147" customFormat="1" ht="30" customHeight="1" spans="2:9">
      <c r="B23" s="160">
        <v>505</v>
      </c>
      <c r="C23" s="221" t="s">
        <v>91</v>
      </c>
      <c r="D23" s="161">
        <v>401001</v>
      </c>
      <c r="E23" s="161" t="s">
        <v>165</v>
      </c>
      <c r="F23" s="162">
        <f t="shared" si="0"/>
        <v>677478.81</v>
      </c>
      <c r="G23" s="166"/>
      <c r="H23" s="163">
        <v>677478.81</v>
      </c>
      <c r="I23" s="169"/>
    </row>
    <row r="24" s="147" customFormat="1" ht="30" customHeight="1" spans="2:9">
      <c r="B24" s="160">
        <v>509</v>
      </c>
      <c r="C24" s="160"/>
      <c r="D24" s="166"/>
      <c r="E24" s="161" t="s">
        <v>184</v>
      </c>
      <c r="F24" s="162">
        <f t="shared" si="0"/>
        <v>2853459.89</v>
      </c>
      <c r="G24" s="163">
        <f>G25</f>
        <v>2853459.89</v>
      </c>
      <c r="H24" s="162"/>
      <c r="I24" s="169"/>
    </row>
    <row r="25" s="147" customFormat="1" ht="30" customHeight="1" spans="2:9">
      <c r="B25" s="160">
        <v>509</v>
      </c>
      <c r="C25" s="221" t="s">
        <v>84</v>
      </c>
      <c r="D25" s="161">
        <v>401001</v>
      </c>
      <c r="E25" s="161" t="s">
        <v>212</v>
      </c>
      <c r="F25" s="162">
        <f t="shared" si="0"/>
        <v>2853459.89</v>
      </c>
      <c r="G25" s="163">
        <v>2853459.89</v>
      </c>
      <c r="H25" s="162"/>
      <c r="I25" s="169"/>
    </row>
    <row r="26" s="147" customFormat="1" ht="8.5" customHeight="1" spans="1:9">
      <c r="A26" s="167"/>
      <c r="B26" s="167"/>
      <c r="C26" s="167"/>
      <c r="D26" s="168"/>
      <c r="E26" s="167"/>
      <c r="F26" s="167"/>
      <c r="G26" s="167"/>
      <c r="H26" s="167"/>
      <c r="I26" s="170"/>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1" sqref="F11"/>
    </sheetView>
  </sheetViews>
  <sheetFormatPr defaultColWidth="10" defaultRowHeight="13.5" outlineLevelCol="7"/>
  <cols>
    <col min="1" max="1" width="1.53333333333333" style="128" customWidth="1"/>
    <col min="2" max="4" width="6.625" style="128" customWidth="1"/>
    <col min="5" max="5" width="26.625" style="128" customWidth="1"/>
    <col min="6" max="6" width="61" style="128" customWidth="1"/>
    <col min="7" max="7" width="26.625" style="128" customWidth="1"/>
    <col min="8" max="8" width="1.53333333333333" style="128" customWidth="1"/>
    <col min="9" max="10" width="9.76666666666667" style="128" customWidth="1"/>
    <col min="11" max="16384" width="10" style="128"/>
  </cols>
  <sheetData>
    <row r="1" ht="25" customHeight="1" spans="1:8">
      <c r="A1" s="129"/>
      <c r="B1" s="2"/>
      <c r="C1" s="2"/>
      <c r="D1" s="2"/>
      <c r="E1" s="130"/>
      <c r="F1" s="130"/>
      <c r="G1" s="131" t="s">
        <v>213</v>
      </c>
      <c r="H1" s="132"/>
    </row>
    <row r="2" ht="22.8" customHeight="1" spans="1:8">
      <c r="A2" s="129"/>
      <c r="B2" s="133" t="s">
        <v>214</v>
      </c>
      <c r="C2" s="133"/>
      <c r="D2" s="133"/>
      <c r="E2" s="133"/>
      <c r="F2" s="133"/>
      <c r="G2" s="133"/>
      <c r="H2" s="132" t="s">
        <v>3</v>
      </c>
    </row>
    <row r="3" ht="19.55" customHeight="1" spans="1:8">
      <c r="A3" s="134"/>
      <c r="B3" s="135" t="s">
        <v>5</v>
      </c>
      <c r="C3" s="135"/>
      <c r="D3" s="135"/>
      <c r="E3" s="135"/>
      <c r="F3" s="135"/>
      <c r="G3" s="136" t="s">
        <v>6</v>
      </c>
      <c r="H3" s="137"/>
    </row>
    <row r="4" ht="24.4" customHeight="1" spans="1:8">
      <c r="A4" s="138"/>
      <c r="B4" s="109" t="s">
        <v>79</v>
      </c>
      <c r="C4" s="109"/>
      <c r="D4" s="109"/>
      <c r="E4" s="109" t="s">
        <v>70</v>
      </c>
      <c r="F4" s="109" t="s">
        <v>71</v>
      </c>
      <c r="G4" s="109" t="s">
        <v>215</v>
      </c>
      <c r="H4" s="139"/>
    </row>
    <row r="5" ht="24" customHeight="1" spans="1:8">
      <c r="A5" s="138"/>
      <c r="B5" s="109" t="s">
        <v>80</v>
      </c>
      <c r="C5" s="109" t="s">
        <v>81</v>
      </c>
      <c r="D5" s="109" t="s">
        <v>82</v>
      </c>
      <c r="E5" s="109"/>
      <c r="F5" s="109"/>
      <c r="G5" s="109"/>
      <c r="H5" s="140"/>
    </row>
    <row r="6" ht="28" customHeight="1" spans="1:8">
      <c r="A6" s="141"/>
      <c r="B6" s="109"/>
      <c r="C6" s="109"/>
      <c r="D6" s="109"/>
      <c r="E6" s="109"/>
      <c r="F6" s="109" t="s">
        <v>72</v>
      </c>
      <c r="G6" s="112">
        <f>G7</f>
        <v>3989464.2</v>
      </c>
      <c r="H6" s="142"/>
    </row>
    <row r="7" ht="31" customHeight="1" spans="1:8">
      <c r="A7" s="141"/>
      <c r="B7" s="109"/>
      <c r="C7" s="109"/>
      <c r="D7" s="109"/>
      <c r="E7" s="125">
        <v>401001</v>
      </c>
      <c r="F7" s="125" t="s">
        <v>0</v>
      </c>
      <c r="G7" s="114">
        <f>G8</f>
        <v>3989464.2</v>
      </c>
      <c r="H7" s="142"/>
    </row>
    <row r="8" ht="22.8" customHeight="1" spans="1:8">
      <c r="A8" s="141"/>
      <c r="B8" s="125">
        <v>201</v>
      </c>
      <c r="C8" s="219" t="s">
        <v>83</v>
      </c>
      <c r="D8" s="125"/>
      <c r="E8" s="109"/>
      <c r="F8" s="125" t="s">
        <v>87</v>
      </c>
      <c r="G8" s="114">
        <f>SUM(G9:G13)</f>
        <v>3989464.2</v>
      </c>
      <c r="H8" s="142"/>
    </row>
    <row r="9" ht="22.8" customHeight="1" spans="1:8">
      <c r="A9" s="141"/>
      <c r="B9" s="125">
        <v>201</v>
      </c>
      <c r="C9" s="219" t="s">
        <v>83</v>
      </c>
      <c r="D9" s="125">
        <v>99</v>
      </c>
      <c r="E9" s="125">
        <v>401001</v>
      </c>
      <c r="F9" s="125" t="s">
        <v>216</v>
      </c>
      <c r="G9" s="143">
        <v>635000</v>
      </c>
      <c r="H9" s="142"/>
    </row>
    <row r="10" ht="22.8" customHeight="1" spans="1:8">
      <c r="A10" s="141"/>
      <c r="B10" s="125">
        <v>201</v>
      </c>
      <c r="C10" s="219" t="s">
        <v>83</v>
      </c>
      <c r="D10" s="125">
        <v>99</v>
      </c>
      <c r="E10" s="125">
        <v>401001</v>
      </c>
      <c r="F10" s="125" t="s">
        <v>217</v>
      </c>
      <c r="G10" s="143">
        <v>14464.2</v>
      </c>
      <c r="H10" s="142"/>
    </row>
    <row r="11" ht="22.8" customHeight="1" spans="1:8">
      <c r="A11" s="141"/>
      <c r="B11" s="125">
        <v>201</v>
      </c>
      <c r="C11" s="219" t="s">
        <v>83</v>
      </c>
      <c r="D11" s="125">
        <v>99</v>
      </c>
      <c r="E11" s="125">
        <v>401001</v>
      </c>
      <c r="F11" s="125" t="s">
        <v>218</v>
      </c>
      <c r="G11" s="143">
        <v>10000</v>
      </c>
      <c r="H11" s="142"/>
    </row>
    <row r="12" ht="22.8" customHeight="1" spans="1:8">
      <c r="A12" s="141"/>
      <c r="B12" s="125">
        <v>201</v>
      </c>
      <c r="C12" s="219" t="s">
        <v>83</v>
      </c>
      <c r="D12" s="125">
        <v>99</v>
      </c>
      <c r="E12" s="125">
        <v>401001</v>
      </c>
      <c r="F12" s="125" t="s">
        <v>219</v>
      </c>
      <c r="G12" s="143">
        <v>30000</v>
      </c>
      <c r="H12" s="142"/>
    </row>
    <row r="13" ht="22.8" customHeight="1" spans="1:8">
      <c r="A13" s="141"/>
      <c r="B13" s="125">
        <v>201</v>
      </c>
      <c r="C13" s="219" t="s">
        <v>83</v>
      </c>
      <c r="D13" s="125">
        <v>99</v>
      </c>
      <c r="E13" s="125">
        <v>401001</v>
      </c>
      <c r="F13" s="125" t="s">
        <v>220</v>
      </c>
      <c r="G13" s="143">
        <v>3300000</v>
      </c>
      <c r="H13" s="142"/>
    </row>
    <row r="14" ht="22.8" customHeight="1" spans="1:8">
      <c r="A14" s="141"/>
      <c r="B14" s="109"/>
      <c r="C14" s="109"/>
      <c r="D14" s="109"/>
      <c r="E14" s="109"/>
      <c r="F14" s="109"/>
      <c r="G14" s="112"/>
      <c r="H14" s="142"/>
    </row>
    <row r="15" ht="22.8" customHeight="1" spans="1:8">
      <c r="A15" s="138"/>
      <c r="B15" s="113"/>
      <c r="C15" s="113"/>
      <c r="D15" s="113"/>
      <c r="E15" s="113"/>
      <c r="F15" s="113" t="s">
        <v>23</v>
      </c>
      <c r="G15" s="114"/>
      <c r="H15" s="139"/>
    </row>
    <row r="16" ht="22.8" customHeight="1" spans="1:8">
      <c r="A16" s="138"/>
      <c r="B16" s="113"/>
      <c r="C16" s="113"/>
      <c r="D16" s="113"/>
      <c r="E16" s="113"/>
      <c r="F16" s="113" t="s">
        <v>23</v>
      </c>
      <c r="G16" s="114"/>
      <c r="H16" s="139"/>
    </row>
    <row r="17" ht="28" customHeight="1" spans="1:8">
      <c r="A17" s="138"/>
      <c r="B17" s="113"/>
      <c r="C17" s="113"/>
      <c r="D17" s="113"/>
      <c r="E17" s="113"/>
      <c r="F17" s="113"/>
      <c r="G17" s="114"/>
      <c r="H17" s="140"/>
    </row>
    <row r="18" ht="28" customHeight="1" spans="1:8">
      <c r="A18" s="138"/>
      <c r="B18" s="113"/>
      <c r="C18" s="113"/>
      <c r="D18" s="113"/>
      <c r="E18" s="113"/>
      <c r="F18" s="113"/>
      <c r="G18" s="114"/>
      <c r="H18" s="140"/>
    </row>
    <row r="19" ht="9.75" customHeight="1" spans="1:8">
      <c r="A19" s="144"/>
      <c r="B19" s="145"/>
      <c r="C19" s="145"/>
      <c r="D19" s="145"/>
      <c r="E19" s="145"/>
      <c r="F19" s="144"/>
      <c r="G19" s="144"/>
      <c r="H19" s="14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6-3 </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刘立明</cp:lastModifiedBy>
  <dcterms:created xsi:type="dcterms:W3CDTF">2022-03-04T19:28:00Z</dcterms:created>
  <dcterms:modified xsi:type="dcterms:W3CDTF">2025-08-08T02:21:23Z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FAE233AECD614AC7AF38227B163BE715_12</vt:lpwstr>
  </property>
  <property fmtid="{D5CDD505-2E9C-101B-9397-08002B2CF9AE}" pid="4" name="KSOReadingLayout">
    <vt:bool>false</vt:bool>
  </property>
</Properties>
</file>